
<file path=[Content_Types].xml><?xml version="1.0" encoding="utf-8"?>
<Types xmlns="http://schemas.openxmlformats.org/package/2006/content-types">
  <Override PartName="/xl/charts/chart6.xml" ContentType="application/vnd.openxmlformats-officedocument.drawingml.chart+xml"/>
  <Override PartName="/xl/charts/chart20.xml" ContentType="application/vnd.openxmlformats-officedocument.drawingml.chart+xml"/>
  <Override PartName="/xl/theme/theme1.xml" ContentType="application/vnd.openxmlformats-officedocument.theme+xml"/>
  <Override PartName="/xl/styles.xml" ContentType="application/vnd.openxmlformats-officedocument.spreadsheetml.styles+xml"/>
  <Override PartName="/xl/charts/chart4.xml" ContentType="application/vnd.openxmlformats-officedocument.drawingml.chart+xml"/>
  <Override PartName="/xl/worksheets/sheet6.xml" ContentType="application/vnd.openxmlformats-officedocument.spreadsheetml.worksheet+xml"/>
  <Override PartName="/xl/worksheets/sheet7.xml" ContentType="application/vnd.openxmlformats-officedocument.spreadsheetml.worksheet+xml"/>
  <Override PartName="/xl/charts/chart2.xml" ContentType="application/vnd.openxmlformats-officedocument.drawingml.chart+xml"/>
  <Override PartName="/xl/charts/chart3.xml" ContentType="application/vnd.openxmlformats-officedocument.drawingml.chart+xml"/>
  <Override PartName="/xl/drawings/drawing4.xml" ContentType="application/vnd.openxmlformats-officedocument.drawing+xml"/>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charts/chart1.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xl/charts/chart29.xml" ContentType="application/vnd.openxmlformats-officedocument.drawingml.char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harts/chart18.xml" ContentType="application/vnd.openxmlformats-officedocument.drawingml.chart+xml"/>
  <Override PartName="/xl/charts/chart19.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worksheets/sheet1.xml" ContentType="application/vnd.openxmlformats-officedocument.spreadsheetml.worksheet+xml"/>
  <Override PartName="/xl/charts/chart16.xml" ContentType="application/vnd.openxmlformats-officedocument.drawingml.chart+xml"/>
  <Override PartName="/xl/charts/chart17.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alcChain.xml" ContentType="application/vnd.openxmlformats-officedocument.spreadsheetml.calcChain+xml"/>
  <Override PartName="/xl/sharedStrings.xml" ContentType="application/vnd.openxmlformats-officedocument.spreadsheetml.sharedStrings+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32.xml" ContentType="application/vnd.openxmlformats-officedocument.drawingml.chart+xml"/>
  <Override PartName="/xl/charts/chart33.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30.xml" ContentType="application/vnd.openxmlformats-officedocument.drawingml.chart+xml"/>
  <Override PartName="/xl/charts/chart31.xml" ContentType="application/vnd.openxmlformats-officedocument.drawingml.chart+xml"/>
  <Override PartName="/docProps/core.xml" ContentType="application/vnd.openxmlformats-package.core-properties+xml"/>
  <Default Extension="bin" ContentType="application/vnd.openxmlformats-officedocument.spreadsheetml.printerSettings"/>
  <Default Extension="png" ContentType="image/png"/>
  <Override PartName="/xl/charts/chart7.xml" ContentType="application/vnd.openxmlformats-officedocument.drawingml.chart+xml"/>
  <Override PartName="/xl/charts/chart10.xml" ContentType="application/vnd.openxmlformats-officedocument.drawingml.chart+xml"/>
  <Override PartName="/xl/charts/chart5.xml" ContentType="application/vnd.openxmlformats-officedocument.drawingml.chart+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480" yWindow="90" windowWidth="18315" windowHeight="11760"/>
  </bookViews>
  <sheets>
    <sheet name="1.業務チェックシート" sheetId="4" r:id="rId1"/>
    <sheet name="Q46別添（相談の終結条件）" sheetId="6" r:id="rId2"/>
    <sheet name="2.レーダーチャート" sheetId="1" r:id="rId3"/>
    <sheet name="3.連携項目シート" sheetId="2" r:id="rId4"/>
    <sheet name="4.地域包括支援センター回答入力シート" sheetId="3" r:id="rId5"/>
    <sheet name="5.レーダーチャート（地域包括支援センター比較）" sheetId="5" r:id="rId6"/>
    <sheet name="（参考）運営協議会資料として" sheetId="7" r:id="rId7"/>
  </sheets>
  <definedNames>
    <definedName name="_xlnm.Print_Area" localSheetId="6">'（参考）運営協議会資料として'!$B$2:$M$52</definedName>
    <definedName name="_xlnm.Print_Area" localSheetId="0">'1.業務チェックシート'!$A$1:$L$200</definedName>
    <definedName name="_xlnm.Print_Area" localSheetId="1">'Q46別添（相談の終結条件）'!$A$1:$D$9</definedName>
    <definedName name="_xlnm.Print_Titles" localSheetId="0">'1.業務チェックシート'!$8:$8</definedName>
    <definedName name="_xlnm.Print_Titles" localSheetId="3">'3.連携項目シート'!$7:$7</definedName>
    <definedName name="_xlnm.Print_Titles" localSheetId="4">'4.地域包括支援センター回答入力シート'!$A:$F,'4.地域包括支援センター回答入力シート'!$9:$9</definedName>
  </definedNames>
  <calcPr calcId="125725"/>
</workbook>
</file>

<file path=xl/calcChain.xml><?xml version="1.0" encoding="utf-8"?>
<calcChain xmlns="http://schemas.openxmlformats.org/spreadsheetml/2006/main">
  <c r="E71" i="2"/>
  <c r="E69"/>
  <c r="E67"/>
  <c r="E66"/>
  <c r="E65"/>
  <c r="E63"/>
  <c r="E62"/>
  <c r="E61"/>
  <c r="E60"/>
  <c r="E58"/>
  <c r="E57"/>
  <c r="E56"/>
  <c r="E55"/>
  <c r="E52"/>
  <c r="E51"/>
  <c r="E50"/>
  <c r="E49"/>
  <c r="E48"/>
  <c r="E47"/>
  <c r="E46"/>
  <c r="E44"/>
  <c r="E42"/>
  <c r="E41"/>
  <c r="E39"/>
  <c r="E37"/>
  <c r="E35"/>
  <c r="E33"/>
  <c r="E30"/>
  <c r="E28"/>
  <c r="E27"/>
  <c r="E25"/>
  <c r="E24"/>
  <c r="E21"/>
  <c r="E20"/>
  <c r="E19"/>
  <c r="E18"/>
  <c r="E17"/>
  <c r="E15"/>
  <c r="E14"/>
  <c r="E13"/>
  <c r="E12"/>
  <c r="E11"/>
  <c r="E10"/>
  <c r="K71"/>
  <c r="K70"/>
  <c r="K69"/>
  <c r="K68"/>
  <c r="K67"/>
  <c r="K66"/>
  <c r="K65"/>
  <c r="K64"/>
  <c r="K63"/>
  <c r="K62"/>
  <c r="K61"/>
  <c r="K60"/>
  <c r="K59"/>
  <c r="K58"/>
  <c r="K57"/>
  <c r="K56"/>
  <c r="K55"/>
  <c r="K54"/>
  <c r="K53"/>
  <c r="K52"/>
  <c r="K51"/>
  <c r="K50"/>
  <c r="K49"/>
  <c r="K48"/>
  <c r="K47"/>
  <c r="K46"/>
  <c r="K45"/>
  <c r="K44"/>
  <c r="K43"/>
  <c r="K42"/>
  <c r="K41"/>
  <c r="K40"/>
  <c r="K39"/>
  <c r="K38"/>
  <c r="K37"/>
  <c r="K36"/>
  <c r="K35"/>
  <c r="K34"/>
  <c r="K33"/>
  <c r="K32"/>
  <c r="K31"/>
  <c r="K30"/>
  <c r="K29"/>
  <c r="K28"/>
  <c r="K27"/>
  <c r="K26"/>
  <c r="K25"/>
  <c r="K24"/>
  <c r="K23"/>
  <c r="K22"/>
  <c r="K21"/>
  <c r="K20"/>
  <c r="K19"/>
  <c r="K18"/>
  <c r="K17"/>
  <c r="K16"/>
  <c r="K15"/>
  <c r="K14"/>
  <c r="K13"/>
  <c r="K12"/>
  <c r="K11"/>
  <c r="K10"/>
  <c r="G8" i="5"/>
  <c r="H8"/>
  <c r="I8"/>
  <c r="K8"/>
  <c r="L8"/>
  <c r="M8"/>
  <c r="N8"/>
  <c r="O8"/>
  <c r="Q8"/>
  <c r="R8"/>
  <c r="S8"/>
  <c r="T8"/>
  <c r="U8"/>
  <c r="W8"/>
  <c r="X8"/>
  <c r="Y8"/>
  <c r="Z8"/>
  <c r="AA8"/>
  <c r="AC8"/>
  <c r="AD8"/>
  <c r="AE8"/>
  <c r="AF8"/>
  <c r="AG8"/>
  <c r="AI8"/>
  <c r="AJ8"/>
  <c r="AK8"/>
  <c r="AL8"/>
  <c r="AM8"/>
  <c r="AO8"/>
  <c r="AP8"/>
  <c r="AQ8"/>
  <c r="AR8"/>
  <c r="AS8"/>
  <c r="AU8"/>
  <c r="AV8"/>
  <c r="AW8"/>
  <c r="AX8"/>
  <c r="AY8"/>
  <c r="BA8"/>
  <c r="BB8"/>
  <c r="BC8"/>
  <c r="BD8"/>
  <c r="BE8"/>
  <c r="BG8"/>
  <c r="BH8"/>
  <c r="BI8"/>
  <c r="BJ8"/>
  <c r="BK8"/>
  <c r="BM8"/>
  <c r="BN8"/>
  <c r="BO8"/>
  <c r="BP8"/>
  <c r="BQ8"/>
  <c r="BS8"/>
  <c r="BT8"/>
  <c r="BU8"/>
  <c r="BV8"/>
  <c r="BW8"/>
  <c r="BY8"/>
  <c r="BZ8"/>
  <c r="CA8"/>
  <c r="CB8"/>
  <c r="CC8"/>
  <c r="CE8"/>
  <c r="CF8"/>
  <c r="CG8"/>
  <c r="CH8"/>
  <c r="CI8"/>
  <c r="CK8"/>
  <c r="CL8"/>
  <c r="CM8"/>
  <c r="CN8"/>
  <c r="CO8"/>
  <c r="CQ8"/>
  <c r="CR8"/>
  <c r="CS8"/>
  <c r="CT8"/>
  <c r="CU8"/>
  <c r="CW8"/>
  <c r="CX8"/>
  <c r="CY8"/>
  <c r="CZ8"/>
  <c r="DA8"/>
  <c r="DC8"/>
  <c r="DD8"/>
  <c r="DE8"/>
  <c r="DF8"/>
  <c r="DG8"/>
  <c r="DI8"/>
  <c r="DJ8"/>
  <c r="DK8"/>
  <c r="DL8"/>
  <c r="DM8"/>
  <c r="DO8"/>
  <c r="DP8"/>
  <c r="DQ8"/>
  <c r="DR8"/>
  <c r="DS8"/>
  <c r="DU8"/>
  <c r="DV8"/>
  <c r="DW8"/>
  <c r="DX8"/>
  <c r="DY8"/>
  <c r="EA8"/>
  <c r="EB8"/>
  <c r="EC8"/>
  <c r="ED8"/>
  <c r="EE8"/>
  <c r="EG8"/>
  <c r="EH8"/>
  <c r="EI8"/>
  <c r="EJ8"/>
  <c r="EK8"/>
  <c r="EM8"/>
  <c r="EN8"/>
  <c r="EO8"/>
  <c r="EP8"/>
  <c r="EQ8"/>
  <c r="ES8"/>
  <c r="ET8"/>
  <c r="EU8"/>
  <c r="EV8"/>
  <c r="EW8"/>
  <c r="EY8"/>
  <c r="EZ8"/>
  <c r="FA8"/>
  <c r="FB8"/>
  <c r="FC8"/>
  <c r="FE8"/>
  <c r="FF8"/>
  <c r="FG8"/>
  <c r="FH8"/>
  <c r="FI8"/>
  <c r="FK8"/>
  <c r="FL8"/>
  <c r="FM8"/>
  <c r="FN8"/>
  <c r="FO8"/>
  <c r="FQ8"/>
  <c r="FR8"/>
  <c r="FS8"/>
  <c r="FT8"/>
  <c r="FU8"/>
  <c r="FW8"/>
  <c r="FX8"/>
  <c r="FY8"/>
  <c r="FZ8"/>
  <c r="GA8"/>
  <c r="F9"/>
  <c r="G9"/>
  <c r="H9"/>
  <c r="I9"/>
  <c r="K9"/>
  <c r="L9"/>
  <c r="M9"/>
  <c r="N9"/>
  <c r="O9"/>
  <c r="Q9"/>
  <c r="R9"/>
  <c r="S9"/>
  <c r="T9"/>
  <c r="U9"/>
  <c r="W9"/>
  <c r="X9"/>
  <c r="Y9"/>
  <c r="Z9"/>
  <c r="AA9"/>
  <c r="AC9"/>
  <c r="AD9"/>
  <c r="AE9"/>
  <c r="AF9"/>
  <c r="AG9"/>
  <c r="AI9"/>
  <c r="AJ9"/>
  <c r="AK9"/>
  <c r="AL9"/>
  <c r="AM9"/>
  <c r="AO9"/>
  <c r="AP9"/>
  <c r="AQ9"/>
  <c r="AR9"/>
  <c r="AS9"/>
  <c r="AU9"/>
  <c r="AV9"/>
  <c r="AW9"/>
  <c r="AX9"/>
  <c r="AY9"/>
  <c r="BA9"/>
  <c r="BB9"/>
  <c r="BC9"/>
  <c r="BD9"/>
  <c r="BE9"/>
  <c r="BG9"/>
  <c r="BH9"/>
  <c r="BI9"/>
  <c r="BJ9"/>
  <c r="BK9"/>
  <c r="BM9"/>
  <c r="BN9"/>
  <c r="BO9"/>
  <c r="BP9"/>
  <c r="BQ9"/>
  <c r="BS9"/>
  <c r="BT9"/>
  <c r="BU9"/>
  <c r="BV9"/>
  <c r="BW9"/>
  <c r="BY9"/>
  <c r="BZ9"/>
  <c r="CA9"/>
  <c r="CB9"/>
  <c r="CC9"/>
  <c r="CE9"/>
  <c r="CF9"/>
  <c r="CG9"/>
  <c r="CH9"/>
  <c r="CI9"/>
  <c r="CK9"/>
  <c r="CL9"/>
  <c r="CM9"/>
  <c r="CN9"/>
  <c r="CO9"/>
  <c r="CQ9"/>
  <c r="CR9"/>
  <c r="CS9"/>
  <c r="CT9"/>
  <c r="CU9"/>
  <c r="CW9"/>
  <c r="CX9"/>
  <c r="CY9"/>
  <c r="CZ9"/>
  <c r="DA9"/>
  <c r="DC9"/>
  <c r="DD9"/>
  <c r="DE9"/>
  <c r="DF9"/>
  <c r="DG9"/>
  <c r="DI9"/>
  <c r="DJ9"/>
  <c r="DK9"/>
  <c r="DL9"/>
  <c r="DM9"/>
  <c r="DO9"/>
  <c r="DP9"/>
  <c r="DQ9"/>
  <c r="DR9"/>
  <c r="DS9"/>
  <c r="DU9"/>
  <c r="DV9"/>
  <c r="DW9"/>
  <c r="DX9"/>
  <c r="DY9"/>
  <c r="EA9"/>
  <c r="EB9"/>
  <c r="EC9"/>
  <c r="ED9"/>
  <c r="EE9"/>
  <c r="EG9"/>
  <c r="EH9"/>
  <c r="EI9"/>
  <c r="EJ9"/>
  <c r="EK9"/>
  <c r="EM9"/>
  <c r="EN9"/>
  <c r="EO9"/>
  <c r="EP9"/>
  <c r="EQ9"/>
  <c r="ES9"/>
  <c r="ET9"/>
  <c r="EU9"/>
  <c r="EV9"/>
  <c r="EW9"/>
  <c r="EY9"/>
  <c r="EZ9"/>
  <c r="FA9"/>
  <c r="FB9"/>
  <c r="FC9"/>
  <c r="FE9"/>
  <c r="FF9"/>
  <c r="FG9"/>
  <c r="FH9"/>
  <c r="FI9"/>
  <c r="FK9"/>
  <c r="FL9"/>
  <c r="FM9"/>
  <c r="FN9"/>
  <c r="FO9"/>
  <c r="FQ9"/>
  <c r="FR9"/>
  <c r="FS9"/>
  <c r="FT9"/>
  <c r="FU9"/>
  <c r="FW9"/>
  <c r="FX9"/>
  <c r="FY9"/>
  <c r="FZ9"/>
  <c r="GA9"/>
  <c r="F10"/>
  <c r="G10"/>
  <c r="H10"/>
  <c r="I10"/>
  <c r="K10"/>
  <c r="L10"/>
  <c r="M10"/>
  <c r="N10"/>
  <c r="O10"/>
  <c r="Q10"/>
  <c r="R10"/>
  <c r="S10"/>
  <c r="T10"/>
  <c r="U10"/>
  <c r="W10"/>
  <c r="X10"/>
  <c r="Y10"/>
  <c r="Z10"/>
  <c r="AA10"/>
  <c r="AC10"/>
  <c r="AD10"/>
  <c r="AE10"/>
  <c r="AF10"/>
  <c r="AG10"/>
  <c r="AI10"/>
  <c r="AJ10"/>
  <c r="AK10"/>
  <c r="AL10"/>
  <c r="AM10"/>
  <c r="AO10"/>
  <c r="AP10"/>
  <c r="AQ10"/>
  <c r="AR10"/>
  <c r="AS10"/>
  <c r="AU10"/>
  <c r="AV10"/>
  <c r="AW10"/>
  <c r="AX10"/>
  <c r="AY10"/>
  <c r="BA10"/>
  <c r="BB10"/>
  <c r="BC10"/>
  <c r="BD10"/>
  <c r="BE10"/>
  <c r="BG10"/>
  <c r="BH10"/>
  <c r="BI10"/>
  <c r="BJ10"/>
  <c r="BK10"/>
  <c r="BM10"/>
  <c r="BN10"/>
  <c r="BO10"/>
  <c r="BP10"/>
  <c r="BQ10"/>
  <c r="BS10"/>
  <c r="BT10"/>
  <c r="BU10"/>
  <c r="BV10"/>
  <c r="BW10"/>
  <c r="BY10"/>
  <c r="BZ10"/>
  <c r="CA10"/>
  <c r="CB10"/>
  <c r="CC10"/>
  <c r="CE10"/>
  <c r="CF10"/>
  <c r="CG10"/>
  <c r="CH10"/>
  <c r="CI10"/>
  <c r="CK10"/>
  <c r="CL10"/>
  <c r="CM10"/>
  <c r="CN10"/>
  <c r="CO10"/>
  <c r="CQ10"/>
  <c r="CR10"/>
  <c r="CS10"/>
  <c r="CT10"/>
  <c r="CU10"/>
  <c r="CW10"/>
  <c r="CX10"/>
  <c r="CY10"/>
  <c r="CZ10"/>
  <c r="DA10"/>
  <c r="DC10"/>
  <c r="DD10"/>
  <c r="DE10"/>
  <c r="DF10"/>
  <c r="DG10"/>
  <c r="DI10"/>
  <c r="DJ10"/>
  <c r="DK10"/>
  <c r="DL10"/>
  <c r="DM10"/>
  <c r="DO10"/>
  <c r="DP10"/>
  <c r="DQ10"/>
  <c r="DR10"/>
  <c r="DS10"/>
  <c r="DU10"/>
  <c r="DV10"/>
  <c r="DW10"/>
  <c r="DX10"/>
  <c r="DY10"/>
  <c r="EA10"/>
  <c r="EB10"/>
  <c r="EC10"/>
  <c r="ED10"/>
  <c r="EE10"/>
  <c r="EG10"/>
  <c r="EH10"/>
  <c r="EI10"/>
  <c r="EJ10"/>
  <c r="EK10"/>
  <c r="EM10"/>
  <c r="EN10"/>
  <c r="EO10"/>
  <c r="EP10"/>
  <c r="EQ10"/>
  <c r="ES10"/>
  <c r="ET10"/>
  <c r="EU10"/>
  <c r="EV10"/>
  <c r="EW10"/>
  <c r="EY10"/>
  <c r="EZ10"/>
  <c r="FA10"/>
  <c r="FB10"/>
  <c r="FC10"/>
  <c r="FE10"/>
  <c r="FF10"/>
  <c r="FG10"/>
  <c r="FH10"/>
  <c r="FI10"/>
  <c r="FK10"/>
  <c r="FL10"/>
  <c r="FM10"/>
  <c r="FN10"/>
  <c r="FO10"/>
  <c r="FQ10"/>
  <c r="FR10"/>
  <c r="FS10"/>
  <c r="FT10"/>
  <c r="FU10"/>
  <c r="FW10"/>
  <c r="FX10"/>
  <c r="FY10"/>
  <c r="FZ10"/>
  <c r="GA10"/>
  <c r="F11"/>
  <c r="G11"/>
  <c r="H11"/>
  <c r="I11"/>
  <c r="K11"/>
  <c r="L11"/>
  <c r="M11"/>
  <c r="N11"/>
  <c r="O11"/>
  <c r="Q11"/>
  <c r="R11"/>
  <c r="S11"/>
  <c r="T11"/>
  <c r="U11"/>
  <c r="W11"/>
  <c r="X11"/>
  <c r="Y11"/>
  <c r="Z11"/>
  <c r="AA11"/>
  <c r="AC11"/>
  <c r="AD11"/>
  <c r="AE11"/>
  <c r="AF11"/>
  <c r="AG11"/>
  <c r="AI11"/>
  <c r="AJ11"/>
  <c r="AK11"/>
  <c r="AL11"/>
  <c r="AM11"/>
  <c r="AO11"/>
  <c r="AP11"/>
  <c r="AQ11"/>
  <c r="AR11"/>
  <c r="AS11"/>
  <c r="AU11"/>
  <c r="AV11"/>
  <c r="AW11"/>
  <c r="AX11"/>
  <c r="AY11"/>
  <c r="BA11"/>
  <c r="BB11"/>
  <c r="BC11"/>
  <c r="BD11"/>
  <c r="BE11"/>
  <c r="BG11"/>
  <c r="BH11"/>
  <c r="BI11"/>
  <c r="BJ11"/>
  <c r="BK11"/>
  <c r="BM11"/>
  <c r="BN11"/>
  <c r="BO11"/>
  <c r="BP11"/>
  <c r="BQ11"/>
  <c r="BS11"/>
  <c r="BT11"/>
  <c r="BU11"/>
  <c r="BV11"/>
  <c r="BW11"/>
  <c r="BY11"/>
  <c r="BZ11"/>
  <c r="CA11"/>
  <c r="CB11"/>
  <c r="CC11"/>
  <c r="CE11"/>
  <c r="CF11"/>
  <c r="CG11"/>
  <c r="CH11"/>
  <c r="CI11"/>
  <c r="CK11"/>
  <c r="CL11"/>
  <c r="CM11"/>
  <c r="CN11"/>
  <c r="CO11"/>
  <c r="CQ11"/>
  <c r="CR11"/>
  <c r="CS11"/>
  <c r="CT11"/>
  <c r="CU11"/>
  <c r="CW11"/>
  <c r="CX11"/>
  <c r="CY11"/>
  <c r="CZ11"/>
  <c r="DA11"/>
  <c r="DC11"/>
  <c r="DD11"/>
  <c r="DE11"/>
  <c r="DF11"/>
  <c r="DG11"/>
  <c r="DI11"/>
  <c r="DJ11"/>
  <c r="DK11"/>
  <c r="DL11"/>
  <c r="DM11"/>
  <c r="DO11"/>
  <c r="DP11"/>
  <c r="DQ11"/>
  <c r="DR11"/>
  <c r="DS11"/>
  <c r="DU11"/>
  <c r="DV11"/>
  <c r="DW11"/>
  <c r="DX11"/>
  <c r="DY11"/>
  <c r="EA11"/>
  <c r="EB11"/>
  <c r="EC11"/>
  <c r="ED11"/>
  <c r="EE11"/>
  <c r="EG11"/>
  <c r="EH11"/>
  <c r="EI11"/>
  <c r="EJ11"/>
  <c r="EK11"/>
  <c r="EM11"/>
  <c r="EN11"/>
  <c r="EO11"/>
  <c r="EP11"/>
  <c r="EQ11"/>
  <c r="ES11"/>
  <c r="ET11"/>
  <c r="EU11"/>
  <c r="EV11"/>
  <c r="EW11"/>
  <c r="EY11"/>
  <c r="EZ11"/>
  <c r="FA11"/>
  <c r="FB11"/>
  <c r="FC11"/>
  <c r="FE11"/>
  <c r="FF11"/>
  <c r="FG11"/>
  <c r="FH11"/>
  <c r="FI11"/>
  <c r="FK11"/>
  <c r="FL11"/>
  <c r="FM11"/>
  <c r="FN11"/>
  <c r="FO11"/>
  <c r="FQ11"/>
  <c r="FR11"/>
  <c r="FS11"/>
  <c r="FT11"/>
  <c r="FU11"/>
  <c r="FW11"/>
  <c r="FX11"/>
  <c r="FY11"/>
  <c r="FZ11"/>
  <c r="GA11"/>
  <c r="F12"/>
  <c r="G12"/>
  <c r="H12"/>
  <c r="I12"/>
  <c r="K12"/>
  <c r="L12"/>
  <c r="M12"/>
  <c r="N12"/>
  <c r="O12"/>
  <c r="Q12"/>
  <c r="R12"/>
  <c r="S12"/>
  <c r="T12"/>
  <c r="U12"/>
  <c r="W12"/>
  <c r="X12"/>
  <c r="Y12"/>
  <c r="Z12"/>
  <c r="AA12"/>
  <c r="AC12"/>
  <c r="AD12"/>
  <c r="AE12"/>
  <c r="AF12"/>
  <c r="AG12"/>
  <c r="AI12"/>
  <c r="AJ12"/>
  <c r="AK12"/>
  <c r="AL12"/>
  <c r="AM12"/>
  <c r="AO12"/>
  <c r="AP12"/>
  <c r="AQ12"/>
  <c r="AR12"/>
  <c r="AS12"/>
  <c r="AU12"/>
  <c r="AV12"/>
  <c r="AW12"/>
  <c r="AX12"/>
  <c r="AY12"/>
  <c r="BA12"/>
  <c r="BB12"/>
  <c r="BC12"/>
  <c r="BD12"/>
  <c r="BE12"/>
  <c r="BG12"/>
  <c r="BH12"/>
  <c r="BI12"/>
  <c r="BJ12"/>
  <c r="BK12"/>
  <c r="BM12"/>
  <c r="BN12"/>
  <c r="BO12"/>
  <c r="BP12"/>
  <c r="BQ12"/>
  <c r="BS12"/>
  <c r="BT12"/>
  <c r="BU12"/>
  <c r="BV12"/>
  <c r="BW12"/>
  <c r="BY12"/>
  <c r="BZ12"/>
  <c r="CA12"/>
  <c r="CB12"/>
  <c r="CC12"/>
  <c r="CE12"/>
  <c r="CF12"/>
  <c r="CG12"/>
  <c r="CH12"/>
  <c r="CI12"/>
  <c r="CK12"/>
  <c r="CL12"/>
  <c r="CM12"/>
  <c r="CN12"/>
  <c r="CO12"/>
  <c r="CQ12"/>
  <c r="CR12"/>
  <c r="CS12"/>
  <c r="CT12"/>
  <c r="CU12"/>
  <c r="CW12"/>
  <c r="CX12"/>
  <c r="CY12"/>
  <c r="CZ12"/>
  <c r="DA12"/>
  <c r="DC12"/>
  <c r="DD12"/>
  <c r="DE12"/>
  <c r="DF12"/>
  <c r="DG12"/>
  <c r="DI12"/>
  <c r="DJ12"/>
  <c r="DK12"/>
  <c r="DL12"/>
  <c r="DM12"/>
  <c r="DO12"/>
  <c r="DP12"/>
  <c r="DQ12"/>
  <c r="DR12"/>
  <c r="DS12"/>
  <c r="DU12"/>
  <c r="DV12"/>
  <c r="DW12"/>
  <c r="DX12"/>
  <c r="DY12"/>
  <c r="EA12"/>
  <c r="EB12"/>
  <c r="EC12"/>
  <c r="ED12"/>
  <c r="EE12"/>
  <c r="EG12"/>
  <c r="EH12"/>
  <c r="EI12"/>
  <c r="EJ12"/>
  <c r="EK12"/>
  <c r="EM12"/>
  <c r="EN12"/>
  <c r="EO12"/>
  <c r="EP12"/>
  <c r="EQ12"/>
  <c r="ES12"/>
  <c r="ET12"/>
  <c r="EU12"/>
  <c r="EV12"/>
  <c r="EW12"/>
  <c r="EY12"/>
  <c r="EZ12"/>
  <c r="FA12"/>
  <c r="FB12"/>
  <c r="FC12"/>
  <c r="FE12"/>
  <c r="FF12"/>
  <c r="FG12"/>
  <c r="FH12"/>
  <c r="FI12"/>
  <c r="FK12"/>
  <c r="FL12"/>
  <c r="FM12"/>
  <c r="FN12"/>
  <c r="FO12"/>
  <c r="FQ12"/>
  <c r="FR12"/>
  <c r="FS12"/>
  <c r="FT12"/>
  <c r="FU12"/>
  <c r="FW12"/>
  <c r="FX12"/>
  <c r="FY12"/>
  <c r="FZ12"/>
  <c r="GA12"/>
  <c r="F13"/>
  <c r="G13"/>
  <c r="H13"/>
  <c r="I13"/>
  <c r="K13"/>
  <c r="L13"/>
  <c r="M13"/>
  <c r="N13"/>
  <c r="O13"/>
  <c r="Q13"/>
  <c r="R13"/>
  <c r="S13"/>
  <c r="T13"/>
  <c r="U13"/>
  <c r="W13"/>
  <c r="X13"/>
  <c r="Y13"/>
  <c r="Z13"/>
  <c r="AA13"/>
  <c r="AC13"/>
  <c r="AD13"/>
  <c r="AE13"/>
  <c r="AF13"/>
  <c r="AG13"/>
  <c r="AI13"/>
  <c r="AJ13"/>
  <c r="AK13"/>
  <c r="AL13"/>
  <c r="AM13"/>
  <c r="AO13"/>
  <c r="AP13"/>
  <c r="AQ13"/>
  <c r="AR13"/>
  <c r="AS13"/>
  <c r="AU13"/>
  <c r="AV13"/>
  <c r="AW13"/>
  <c r="AX13"/>
  <c r="AY13"/>
  <c r="BA13"/>
  <c r="BB13"/>
  <c r="BC13"/>
  <c r="BD13"/>
  <c r="BE13"/>
  <c r="BG13"/>
  <c r="BH13"/>
  <c r="BI13"/>
  <c r="BJ13"/>
  <c r="BK13"/>
  <c r="BM13"/>
  <c r="BN13"/>
  <c r="BO13"/>
  <c r="BP13"/>
  <c r="BQ13"/>
  <c r="BS13"/>
  <c r="BT13"/>
  <c r="BU13"/>
  <c r="BV13"/>
  <c r="BW13"/>
  <c r="BY13"/>
  <c r="BZ13"/>
  <c r="CA13"/>
  <c r="CB13"/>
  <c r="CC13"/>
  <c r="CE13"/>
  <c r="CF13"/>
  <c r="CG13"/>
  <c r="CH13"/>
  <c r="CI13"/>
  <c r="CK13"/>
  <c r="CL13"/>
  <c r="CM13"/>
  <c r="CN13"/>
  <c r="CO13"/>
  <c r="CQ13"/>
  <c r="CR13"/>
  <c r="CS13"/>
  <c r="CT13"/>
  <c r="CU13"/>
  <c r="CW13"/>
  <c r="CX13"/>
  <c r="CY13"/>
  <c r="CZ13"/>
  <c r="DA13"/>
  <c r="DC13"/>
  <c r="DD13"/>
  <c r="DE13"/>
  <c r="DF13"/>
  <c r="DG13"/>
  <c r="DI13"/>
  <c r="DJ13"/>
  <c r="DK13"/>
  <c r="DL13"/>
  <c r="DM13"/>
  <c r="DO13"/>
  <c r="DP13"/>
  <c r="DQ13"/>
  <c r="DR13"/>
  <c r="DS13"/>
  <c r="DU13"/>
  <c r="DV13"/>
  <c r="DW13"/>
  <c r="DX13"/>
  <c r="DY13"/>
  <c r="EA13"/>
  <c r="EB13"/>
  <c r="EC13"/>
  <c r="ED13"/>
  <c r="EE13"/>
  <c r="EG13"/>
  <c r="EH13"/>
  <c r="EI13"/>
  <c r="EJ13"/>
  <c r="EK13"/>
  <c r="EM13"/>
  <c r="EN13"/>
  <c r="EO13"/>
  <c r="EP13"/>
  <c r="EQ13"/>
  <c r="ES13"/>
  <c r="ET13"/>
  <c r="EU13"/>
  <c r="EV13"/>
  <c r="EW13"/>
  <c r="EY13"/>
  <c r="EZ13"/>
  <c r="FA13"/>
  <c r="FB13"/>
  <c r="FC13"/>
  <c r="FE13"/>
  <c r="FF13"/>
  <c r="FG13"/>
  <c r="FH13"/>
  <c r="FI13"/>
  <c r="FK13"/>
  <c r="FL13"/>
  <c r="FM13"/>
  <c r="FN13"/>
  <c r="FO13"/>
  <c r="FQ13"/>
  <c r="FR13"/>
  <c r="FS13"/>
  <c r="FT13"/>
  <c r="FU13"/>
  <c r="FW13"/>
  <c r="FX13"/>
  <c r="FY13"/>
  <c r="FZ13"/>
  <c r="GA13"/>
  <c r="F14"/>
  <c r="G14"/>
  <c r="H14"/>
  <c r="I14"/>
  <c r="K14"/>
  <c r="L14"/>
  <c r="M14"/>
  <c r="N14"/>
  <c r="O14"/>
  <c r="Q14"/>
  <c r="R14"/>
  <c r="S14"/>
  <c r="T14"/>
  <c r="U14"/>
  <c r="W14"/>
  <c r="X14"/>
  <c r="Y14"/>
  <c r="Z14"/>
  <c r="AA14"/>
  <c r="AC14"/>
  <c r="AD14"/>
  <c r="AE14"/>
  <c r="AF14"/>
  <c r="AG14"/>
  <c r="AI14"/>
  <c r="AJ14"/>
  <c r="AK14"/>
  <c r="AL14"/>
  <c r="AM14"/>
  <c r="AO14"/>
  <c r="AP14"/>
  <c r="AQ14"/>
  <c r="AR14"/>
  <c r="AS14"/>
  <c r="AU14"/>
  <c r="AV14"/>
  <c r="AW14"/>
  <c r="AX14"/>
  <c r="AY14"/>
  <c r="BA14"/>
  <c r="BB14"/>
  <c r="BC14"/>
  <c r="BD14"/>
  <c r="BE14"/>
  <c r="BG14"/>
  <c r="BH14"/>
  <c r="BI14"/>
  <c r="BJ14"/>
  <c r="BK14"/>
  <c r="BM14"/>
  <c r="BN14"/>
  <c r="BO14"/>
  <c r="BP14"/>
  <c r="BQ14"/>
  <c r="BS14"/>
  <c r="BT14"/>
  <c r="BU14"/>
  <c r="BV14"/>
  <c r="BW14"/>
  <c r="BY14"/>
  <c r="BZ14"/>
  <c r="CA14"/>
  <c r="CB14"/>
  <c r="CC14"/>
  <c r="CE14"/>
  <c r="CF14"/>
  <c r="CG14"/>
  <c r="CH14"/>
  <c r="CI14"/>
  <c r="CK14"/>
  <c r="CL14"/>
  <c r="CM14"/>
  <c r="CN14"/>
  <c r="CO14"/>
  <c r="CQ14"/>
  <c r="CR14"/>
  <c r="CS14"/>
  <c r="CT14"/>
  <c r="CU14"/>
  <c r="CW14"/>
  <c r="CX14"/>
  <c r="CY14"/>
  <c r="CZ14"/>
  <c r="DA14"/>
  <c r="DC14"/>
  <c r="DD14"/>
  <c r="DE14"/>
  <c r="DF14"/>
  <c r="DG14"/>
  <c r="DI14"/>
  <c r="DJ14"/>
  <c r="DK14"/>
  <c r="DL14"/>
  <c r="DM14"/>
  <c r="DO14"/>
  <c r="DP14"/>
  <c r="DQ14"/>
  <c r="DR14"/>
  <c r="DS14"/>
  <c r="DU14"/>
  <c r="DV14"/>
  <c r="DW14"/>
  <c r="DX14"/>
  <c r="DY14"/>
  <c r="EA14"/>
  <c r="EB14"/>
  <c r="EC14"/>
  <c r="ED14"/>
  <c r="EE14"/>
  <c r="EG14"/>
  <c r="EH14"/>
  <c r="EI14"/>
  <c r="EJ14"/>
  <c r="EK14"/>
  <c r="EM14"/>
  <c r="EN14"/>
  <c r="EO14"/>
  <c r="EP14"/>
  <c r="EQ14"/>
  <c r="ES14"/>
  <c r="ET14"/>
  <c r="EU14"/>
  <c r="EV14"/>
  <c r="EW14"/>
  <c r="EY14"/>
  <c r="EZ14"/>
  <c r="FA14"/>
  <c r="FB14"/>
  <c r="FC14"/>
  <c r="FE14"/>
  <c r="FF14"/>
  <c r="FG14"/>
  <c r="FH14"/>
  <c r="FI14"/>
  <c r="FK14"/>
  <c r="FL14"/>
  <c r="FM14"/>
  <c r="FN14"/>
  <c r="FO14"/>
  <c r="FQ14"/>
  <c r="FR14"/>
  <c r="FS14"/>
  <c r="FT14"/>
  <c r="FU14"/>
  <c r="FW14"/>
  <c r="FX14"/>
  <c r="FY14"/>
  <c r="FZ14"/>
  <c r="GA14"/>
  <c r="F15"/>
  <c r="G15"/>
  <c r="H15"/>
  <c r="I15"/>
  <c r="K15"/>
  <c r="L15"/>
  <c r="M15"/>
  <c r="N15"/>
  <c r="O15"/>
  <c r="Q15"/>
  <c r="R15"/>
  <c r="S15"/>
  <c r="T15"/>
  <c r="U15"/>
  <c r="W15"/>
  <c r="X15"/>
  <c r="Y15"/>
  <c r="Z15"/>
  <c r="AA15"/>
  <c r="AC15"/>
  <c r="AD15"/>
  <c r="AE15"/>
  <c r="AF15"/>
  <c r="AG15"/>
  <c r="AI15"/>
  <c r="AJ15"/>
  <c r="AK15"/>
  <c r="AL15"/>
  <c r="AM15"/>
  <c r="AO15"/>
  <c r="AP15"/>
  <c r="AQ15"/>
  <c r="AR15"/>
  <c r="AS15"/>
  <c r="AU15"/>
  <c r="AV15"/>
  <c r="AW15"/>
  <c r="AX15"/>
  <c r="AY15"/>
  <c r="BA15"/>
  <c r="BB15"/>
  <c r="BC15"/>
  <c r="BD15"/>
  <c r="BE15"/>
  <c r="BG15"/>
  <c r="BH15"/>
  <c r="BI15"/>
  <c r="BJ15"/>
  <c r="BK15"/>
  <c r="BM15"/>
  <c r="BN15"/>
  <c r="BO15"/>
  <c r="BP15"/>
  <c r="BQ15"/>
  <c r="BS15"/>
  <c r="BT15"/>
  <c r="BU15"/>
  <c r="BV15"/>
  <c r="BW15"/>
  <c r="BY15"/>
  <c r="BZ15"/>
  <c r="CA15"/>
  <c r="CB15"/>
  <c r="CC15"/>
  <c r="CE15"/>
  <c r="CF15"/>
  <c r="CG15"/>
  <c r="CH15"/>
  <c r="CI15"/>
  <c r="CK15"/>
  <c r="CL15"/>
  <c r="CM15"/>
  <c r="CN15"/>
  <c r="CO15"/>
  <c r="CQ15"/>
  <c r="CR15"/>
  <c r="CS15"/>
  <c r="CT15"/>
  <c r="CU15"/>
  <c r="CW15"/>
  <c r="CX15"/>
  <c r="CY15"/>
  <c r="CZ15"/>
  <c r="DA15"/>
  <c r="DC15"/>
  <c r="DD15"/>
  <c r="DE15"/>
  <c r="DF15"/>
  <c r="DG15"/>
  <c r="DI15"/>
  <c r="DJ15"/>
  <c r="DK15"/>
  <c r="DL15"/>
  <c r="DM15"/>
  <c r="DO15"/>
  <c r="DP15"/>
  <c r="DQ15"/>
  <c r="DR15"/>
  <c r="DS15"/>
  <c r="DU15"/>
  <c r="DV15"/>
  <c r="DW15"/>
  <c r="DX15"/>
  <c r="DY15"/>
  <c r="EA15"/>
  <c r="EB15"/>
  <c r="EC15"/>
  <c r="ED15"/>
  <c r="EE15"/>
  <c r="EG15"/>
  <c r="EH15"/>
  <c r="EI15"/>
  <c r="EJ15"/>
  <c r="EK15"/>
  <c r="EM15"/>
  <c r="EN15"/>
  <c r="EO15"/>
  <c r="EP15"/>
  <c r="EQ15"/>
  <c r="ES15"/>
  <c r="ET15"/>
  <c r="EU15"/>
  <c r="EV15"/>
  <c r="EW15"/>
  <c r="EY15"/>
  <c r="EZ15"/>
  <c r="FA15"/>
  <c r="FB15"/>
  <c r="FC15"/>
  <c r="FE15"/>
  <c r="FF15"/>
  <c r="FG15"/>
  <c r="FH15"/>
  <c r="FI15"/>
  <c r="FK15"/>
  <c r="FL15"/>
  <c r="FM15"/>
  <c r="FN15"/>
  <c r="FO15"/>
  <c r="FQ15"/>
  <c r="FR15"/>
  <c r="FS15"/>
  <c r="FT15"/>
  <c r="FU15"/>
  <c r="FW15"/>
  <c r="FX15"/>
  <c r="FY15"/>
  <c r="FZ15"/>
  <c r="GA15"/>
  <c r="F16"/>
  <c r="G16"/>
  <c r="H16"/>
  <c r="I16"/>
  <c r="K16"/>
  <c r="L16"/>
  <c r="M16"/>
  <c r="N16"/>
  <c r="O16"/>
  <c r="Q16"/>
  <c r="R16"/>
  <c r="S16"/>
  <c r="T16"/>
  <c r="U16"/>
  <c r="W16"/>
  <c r="X16"/>
  <c r="Y16"/>
  <c r="Z16"/>
  <c r="AA16"/>
  <c r="AC16"/>
  <c r="AD16"/>
  <c r="AE16"/>
  <c r="AF16"/>
  <c r="AG16"/>
  <c r="AI16"/>
  <c r="AJ16"/>
  <c r="AK16"/>
  <c r="AL16"/>
  <c r="AM16"/>
  <c r="AO16"/>
  <c r="AP16"/>
  <c r="AQ16"/>
  <c r="AR16"/>
  <c r="AS16"/>
  <c r="AU16"/>
  <c r="AV16"/>
  <c r="AW16"/>
  <c r="AX16"/>
  <c r="AY16"/>
  <c r="BA16"/>
  <c r="BB16"/>
  <c r="BC16"/>
  <c r="BD16"/>
  <c r="BE16"/>
  <c r="BG16"/>
  <c r="BH16"/>
  <c r="BI16"/>
  <c r="BJ16"/>
  <c r="BK16"/>
  <c r="BM16"/>
  <c r="BN16"/>
  <c r="BO16"/>
  <c r="BP16"/>
  <c r="BQ16"/>
  <c r="BS16"/>
  <c r="BT16"/>
  <c r="BU16"/>
  <c r="BV16"/>
  <c r="BW16"/>
  <c r="BY16"/>
  <c r="BZ16"/>
  <c r="CA16"/>
  <c r="CB16"/>
  <c r="CC16"/>
  <c r="CE16"/>
  <c r="CF16"/>
  <c r="CG16"/>
  <c r="CH16"/>
  <c r="CI16"/>
  <c r="CK16"/>
  <c r="CL16"/>
  <c r="CM16"/>
  <c r="CN16"/>
  <c r="CO16"/>
  <c r="CQ16"/>
  <c r="CR16"/>
  <c r="CS16"/>
  <c r="CT16"/>
  <c r="CU16"/>
  <c r="CW16"/>
  <c r="CX16"/>
  <c r="CY16"/>
  <c r="CZ16"/>
  <c r="DA16"/>
  <c r="DC16"/>
  <c r="DD16"/>
  <c r="DE16"/>
  <c r="DF16"/>
  <c r="DG16"/>
  <c r="DI16"/>
  <c r="DJ16"/>
  <c r="DK16"/>
  <c r="DL16"/>
  <c r="DM16"/>
  <c r="DO16"/>
  <c r="DP16"/>
  <c r="DQ16"/>
  <c r="DR16"/>
  <c r="DS16"/>
  <c r="DU16"/>
  <c r="DV16"/>
  <c r="DW16"/>
  <c r="DX16"/>
  <c r="DY16"/>
  <c r="EA16"/>
  <c r="EB16"/>
  <c r="EC16"/>
  <c r="ED16"/>
  <c r="EE16"/>
  <c r="EG16"/>
  <c r="EH16"/>
  <c r="EI16"/>
  <c r="EJ16"/>
  <c r="EK16"/>
  <c r="EM16"/>
  <c r="EN16"/>
  <c r="EO16"/>
  <c r="EP16"/>
  <c r="EQ16"/>
  <c r="ES16"/>
  <c r="ET16"/>
  <c r="EU16"/>
  <c r="EV16"/>
  <c r="EW16"/>
  <c r="EY16"/>
  <c r="EZ16"/>
  <c r="FA16"/>
  <c r="FB16"/>
  <c r="FC16"/>
  <c r="FE16"/>
  <c r="FF16"/>
  <c r="FG16"/>
  <c r="FH16"/>
  <c r="FI16"/>
  <c r="FK16"/>
  <c r="FL16"/>
  <c r="FM16"/>
  <c r="FN16"/>
  <c r="FO16"/>
  <c r="FQ16"/>
  <c r="FR16"/>
  <c r="FS16"/>
  <c r="FT16"/>
  <c r="FU16"/>
  <c r="FW16"/>
  <c r="FX16"/>
  <c r="FY16"/>
  <c r="FZ16"/>
  <c r="GA16"/>
  <c r="F17"/>
  <c r="G17"/>
  <c r="H17"/>
  <c r="I17"/>
  <c r="K17"/>
  <c r="L17"/>
  <c r="M17"/>
  <c r="N17"/>
  <c r="O17"/>
  <c r="Q17"/>
  <c r="R17"/>
  <c r="S17"/>
  <c r="T17"/>
  <c r="U17"/>
  <c r="W17"/>
  <c r="X17"/>
  <c r="Y17"/>
  <c r="Z17"/>
  <c r="AA17"/>
  <c r="AC17"/>
  <c r="AD17"/>
  <c r="AE17"/>
  <c r="AF17"/>
  <c r="AG17"/>
  <c r="AI17"/>
  <c r="AJ17"/>
  <c r="AK17"/>
  <c r="AL17"/>
  <c r="AM17"/>
  <c r="AO17"/>
  <c r="AP17"/>
  <c r="AQ17"/>
  <c r="AR17"/>
  <c r="AS17"/>
  <c r="AU17"/>
  <c r="AV17"/>
  <c r="AW17"/>
  <c r="AX17"/>
  <c r="AY17"/>
  <c r="BA17"/>
  <c r="BB17"/>
  <c r="BC17"/>
  <c r="BD17"/>
  <c r="BE17"/>
  <c r="BG17"/>
  <c r="BH17"/>
  <c r="BI17"/>
  <c r="BJ17"/>
  <c r="BK17"/>
  <c r="BM17"/>
  <c r="BN17"/>
  <c r="BO17"/>
  <c r="BP17"/>
  <c r="BQ17"/>
  <c r="BS17"/>
  <c r="BT17"/>
  <c r="BU17"/>
  <c r="BV17"/>
  <c r="BW17"/>
  <c r="BY17"/>
  <c r="BZ17"/>
  <c r="CA17"/>
  <c r="CB17"/>
  <c r="CC17"/>
  <c r="CE17"/>
  <c r="CF17"/>
  <c r="CG17"/>
  <c r="CH17"/>
  <c r="CI17"/>
  <c r="CK17"/>
  <c r="CL17"/>
  <c r="CM17"/>
  <c r="CN17"/>
  <c r="CO17"/>
  <c r="CQ17"/>
  <c r="CR17"/>
  <c r="CS17"/>
  <c r="CT17"/>
  <c r="CU17"/>
  <c r="CW17"/>
  <c r="CX17"/>
  <c r="CY17"/>
  <c r="CZ17"/>
  <c r="DA17"/>
  <c r="DC17"/>
  <c r="DD17"/>
  <c r="DE17"/>
  <c r="DF17"/>
  <c r="DG17"/>
  <c r="DI17"/>
  <c r="DJ17"/>
  <c r="DK17"/>
  <c r="DL17"/>
  <c r="DM17"/>
  <c r="DO17"/>
  <c r="DP17"/>
  <c r="DQ17"/>
  <c r="DR17"/>
  <c r="DS17"/>
  <c r="DU17"/>
  <c r="DV17"/>
  <c r="DW17"/>
  <c r="DX17"/>
  <c r="DY17"/>
  <c r="EA17"/>
  <c r="EB17"/>
  <c r="EC17"/>
  <c r="ED17"/>
  <c r="EE17"/>
  <c r="EG17"/>
  <c r="EH17"/>
  <c r="EI17"/>
  <c r="EJ17"/>
  <c r="EK17"/>
  <c r="EM17"/>
  <c r="EN17"/>
  <c r="EO17"/>
  <c r="EP17"/>
  <c r="EQ17"/>
  <c r="ES17"/>
  <c r="ET17"/>
  <c r="EU17"/>
  <c r="EV17"/>
  <c r="EW17"/>
  <c r="EY17"/>
  <c r="EZ17"/>
  <c r="FA17"/>
  <c r="FB17"/>
  <c r="FC17"/>
  <c r="FE17"/>
  <c r="FF17"/>
  <c r="FG17"/>
  <c r="FH17"/>
  <c r="FI17"/>
  <c r="FK17"/>
  <c r="FL17"/>
  <c r="FM17"/>
  <c r="FN17"/>
  <c r="FO17"/>
  <c r="FQ17"/>
  <c r="FR17"/>
  <c r="FS17"/>
  <c r="FT17"/>
  <c r="FU17"/>
  <c r="FW17"/>
  <c r="FX17"/>
  <c r="FY17"/>
  <c r="FZ17"/>
  <c r="GA17"/>
  <c r="F8"/>
  <c r="E9"/>
  <c r="E10"/>
  <c r="E11"/>
  <c r="E12"/>
  <c r="E13"/>
  <c r="E14"/>
  <c r="E15"/>
  <c r="E16"/>
  <c r="E17"/>
  <c r="E8"/>
  <c r="F50" i="4" l="1"/>
  <c r="F49" s="1"/>
  <c r="F33"/>
  <c r="F32" s="1"/>
  <c r="F57"/>
  <c r="F56" s="1"/>
  <c r="F19"/>
  <c r="F18" s="1"/>
  <c r="E16" i="2" s="1"/>
  <c r="F197" i="4"/>
  <c r="F198" s="1"/>
  <c r="F182"/>
  <c r="F183" s="1"/>
  <c r="F175"/>
  <c r="F176" s="1"/>
  <c r="F149"/>
  <c r="F136"/>
  <c r="F137" s="1"/>
  <c r="F120"/>
  <c r="F118" s="1"/>
  <c r="F102"/>
  <c r="F101" s="1"/>
  <c r="F94"/>
  <c r="F95" s="1"/>
  <c r="F70"/>
  <c r="F71" s="1"/>
  <c r="F148" l="1"/>
  <c r="E53" i="2" s="1"/>
  <c r="ER17" i="5"/>
  <c r="FJ17"/>
  <c r="EL17"/>
  <c r="DN17"/>
  <c r="CP17"/>
  <c r="AT17"/>
  <c r="V17"/>
  <c r="D63"/>
  <c r="FD17"/>
  <c r="EF17"/>
  <c r="DH17"/>
  <c r="CJ17"/>
  <c r="BL17"/>
  <c r="AN17"/>
  <c r="P17"/>
  <c r="FV17"/>
  <c r="EX17"/>
  <c r="DZ17"/>
  <c r="DB17"/>
  <c r="CD17"/>
  <c r="BF17"/>
  <c r="AH17"/>
  <c r="J17"/>
  <c r="FP17"/>
  <c r="DT17"/>
  <c r="CV17"/>
  <c r="BX17"/>
  <c r="AZ17"/>
  <c r="AB17"/>
  <c r="D17"/>
  <c r="BR17"/>
  <c r="D16" i="1"/>
  <c r="EX16" i="5"/>
  <c r="FJ16"/>
  <c r="EL16"/>
  <c r="DZ16"/>
  <c r="DN16"/>
  <c r="DB16"/>
  <c r="CP16"/>
  <c r="CD16"/>
  <c r="BR16"/>
  <c r="BF16"/>
  <c r="AT16"/>
  <c r="AH16"/>
  <c r="J16"/>
  <c r="D62"/>
  <c r="FP16"/>
  <c r="FD16"/>
  <c r="ER16"/>
  <c r="EF16"/>
  <c r="DT16"/>
  <c r="DH16"/>
  <c r="CV16"/>
  <c r="CJ16"/>
  <c r="BX16"/>
  <c r="BL16"/>
  <c r="AZ16"/>
  <c r="AN16"/>
  <c r="AB16"/>
  <c r="P16"/>
  <c r="D16"/>
  <c r="FV16"/>
  <c r="V16"/>
  <c r="D15" i="1"/>
  <c r="D61" i="5"/>
  <c r="P15"/>
  <c r="FJ15"/>
  <c r="EL15"/>
  <c r="DN15"/>
  <c r="CP15"/>
  <c r="BR15"/>
  <c r="AT15"/>
  <c r="V15"/>
  <c r="FP15"/>
  <c r="ER15"/>
  <c r="DT15"/>
  <c r="CV15"/>
  <c r="BX15"/>
  <c r="AZ15"/>
  <c r="AB15"/>
  <c r="D15"/>
  <c r="FV15"/>
  <c r="EX15"/>
  <c r="DZ15"/>
  <c r="DB15"/>
  <c r="CD15"/>
  <c r="BF15"/>
  <c r="AH15"/>
  <c r="J15"/>
  <c r="FD15"/>
  <c r="EF15"/>
  <c r="DH15"/>
  <c r="CJ15"/>
  <c r="BL15"/>
  <c r="AN15"/>
  <c r="D14" i="1"/>
  <c r="FP13" i="5"/>
  <c r="FJ13"/>
  <c r="EL13"/>
  <c r="DN13"/>
  <c r="CP13"/>
  <c r="BR13"/>
  <c r="AT13"/>
  <c r="V13"/>
  <c r="D59"/>
  <c r="FD13"/>
  <c r="EF13"/>
  <c r="DH13"/>
  <c r="CJ13"/>
  <c r="BL13"/>
  <c r="AN13"/>
  <c r="P13"/>
  <c r="FV13"/>
  <c r="EX13"/>
  <c r="DZ13"/>
  <c r="DB13"/>
  <c r="CD13"/>
  <c r="BF13"/>
  <c r="AH13"/>
  <c r="J13"/>
  <c r="ER13"/>
  <c r="DT13"/>
  <c r="CV13"/>
  <c r="BX13"/>
  <c r="AZ13"/>
  <c r="AB13"/>
  <c r="D13"/>
  <c r="D12" i="1"/>
  <c r="F127" i="4"/>
  <c r="D57" i="5"/>
  <c r="FD11"/>
  <c r="EF11"/>
  <c r="DH11"/>
  <c r="CJ11"/>
  <c r="BL11"/>
  <c r="AN11"/>
  <c r="P11"/>
  <c r="FJ11"/>
  <c r="EL11"/>
  <c r="DN11"/>
  <c r="CP11"/>
  <c r="BR11"/>
  <c r="AT11"/>
  <c r="V11"/>
  <c r="FP11"/>
  <c r="ER11"/>
  <c r="DT11"/>
  <c r="CV11"/>
  <c r="BX11"/>
  <c r="AZ11"/>
  <c r="AB11"/>
  <c r="D11"/>
  <c r="FV11"/>
  <c r="EX11"/>
  <c r="DZ11"/>
  <c r="DB11"/>
  <c r="CD11"/>
  <c r="BF11"/>
  <c r="AH11"/>
  <c r="J11"/>
  <c r="D10" i="1"/>
  <c r="D56" i="5"/>
  <c r="FV10"/>
  <c r="FP10"/>
  <c r="FJ10"/>
  <c r="FD10"/>
  <c r="EX10"/>
  <c r="ER10"/>
  <c r="EL10"/>
  <c r="EF10"/>
  <c r="DZ10"/>
  <c r="DN10"/>
  <c r="DH10"/>
  <c r="DB10"/>
  <c r="CV10"/>
  <c r="CP10"/>
  <c r="CJ10"/>
  <c r="CD10"/>
  <c r="BR10"/>
  <c r="BL10"/>
  <c r="AZ10"/>
  <c r="AN10"/>
  <c r="AH10"/>
  <c r="V10"/>
  <c r="J10"/>
  <c r="DT10"/>
  <c r="BX10"/>
  <c r="BF10"/>
  <c r="AT10"/>
  <c r="AB10"/>
  <c r="P10"/>
  <c r="D10"/>
  <c r="D9" i="1"/>
  <c r="F62" i="4"/>
  <c r="F63" s="1"/>
  <c r="F155" l="1"/>
  <c r="F156" s="1"/>
  <c r="F128"/>
  <c r="FV12" i="5" s="1"/>
  <c r="D8" i="1"/>
  <c r="FP9" i="5"/>
  <c r="ER9"/>
  <c r="DT9"/>
  <c r="CV9"/>
  <c r="BX9"/>
  <c r="AZ9"/>
  <c r="AB9"/>
  <c r="D9"/>
  <c r="FJ9"/>
  <c r="EL9"/>
  <c r="DN9"/>
  <c r="CP9"/>
  <c r="BR9"/>
  <c r="AT9"/>
  <c r="V9"/>
  <c r="D55"/>
  <c r="FD9"/>
  <c r="EF9"/>
  <c r="DH9"/>
  <c r="CJ9"/>
  <c r="BL9"/>
  <c r="AN9"/>
  <c r="P9"/>
  <c r="FV9"/>
  <c r="EX9"/>
  <c r="DZ9"/>
  <c r="DB9"/>
  <c r="CD9"/>
  <c r="BF9"/>
  <c r="AH9"/>
  <c r="J9"/>
  <c r="F96" i="4"/>
  <c r="F97" s="1"/>
  <c r="F199" l="1"/>
  <c r="F200" s="1"/>
  <c r="DB14" i="5"/>
  <c r="V14"/>
  <c r="BF14"/>
  <c r="BR14"/>
  <c r="EL14"/>
  <c r="FV14"/>
  <c r="DT14"/>
  <c r="BX14"/>
  <c r="D14"/>
  <c r="DN14"/>
  <c r="AH14"/>
  <c r="FJ14"/>
  <c r="AZ14"/>
  <c r="FD14"/>
  <c r="DH14"/>
  <c r="BL14"/>
  <c r="FP14"/>
  <c r="CV14"/>
  <c r="AB14"/>
  <c r="DZ14"/>
  <c r="AN14"/>
  <c r="ER14"/>
  <c r="AT14"/>
  <c r="EX14"/>
  <c r="CD14"/>
  <c r="J14"/>
  <c r="CP14"/>
  <c r="P14"/>
  <c r="CJ14"/>
  <c r="EF14"/>
  <c r="D60"/>
  <c r="D13" i="1"/>
  <c r="D58" i="5"/>
  <c r="D11" i="1"/>
  <c r="CP12" i="5"/>
  <c r="EF12"/>
  <c r="CJ12"/>
  <c r="EL12"/>
  <c r="AN12"/>
  <c r="AT12"/>
  <c r="P12"/>
  <c r="DH12"/>
  <c r="V12"/>
  <c r="DN12"/>
  <c r="BL12"/>
  <c r="FD12"/>
  <c r="BR12"/>
  <c r="FJ12"/>
  <c r="D12"/>
  <c r="AZ12"/>
  <c r="CV12"/>
  <c r="ER12"/>
  <c r="J12"/>
  <c r="BF12"/>
  <c r="DB12"/>
  <c r="EX12"/>
  <c r="AB12"/>
  <c r="BX12"/>
  <c r="DT12"/>
  <c r="FP12"/>
  <c r="AH12"/>
  <c r="CD12"/>
  <c r="DZ12"/>
</calcChain>
</file>

<file path=xl/sharedStrings.xml><?xml version="1.0" encoding="utf-8"?>
<sst xmlns="http://schemas.openxmlformats.org/spreadsheetml/2006/main" count="1313" uniqueCount="638">
  <si>
    <t>該当するものに○</t>
    <rPh sb="0" eb="2">
      <t>ガイトウ</t>
    </rPh>
    <phoneticPr fontId="5"/>
  </si>
  <si>
    <t>全国調査結果</t>
    <rPh sb="0" eb="2">
      <t>ゼンコク</t>
    </rPh>
    <rPh sb="2" eb="4">
      <t>チョウサ</t>
    </rPh>
    <rPh sb="4" eb="6">
      <t>ケッカ</t>
    </rPh>
    <phoneticPr fontId="5"/>
  </si>
  <si>
    <t>センター項目</t>
    <rPh sb="4" eb="6">
      <t>コウモク</t>
    </rPh>
    <phoneticPr fontId="5"/>
  </si>
  <si>
    <t>Ⅰ．事業共通</t>
    <rPh sb="2" eb="4">
      <t>ジギョウ</t>
    </rPh>
    <rPh sb="4" eb="6">
      <t>キョウツウ</t>
    </rPh>
    <phoneticPr fontId="5"/>
  </si>
  <si>
    <t>１、組織運営体制</t>
    <rPh sb="2" eb="4">
      <t>ソシキ</t>
    </rPh>
    <rPh sb="4" eb="6">
      <t>ウンエイ</t>
    </rPh>
    <rPh sb="6" eb="8">
      <t>タイセイ</t>
    </rPh>
    <phoneticPr fontId="5"/>
  </si>
  <si>
    <t>Q17</t>
    <phoneticPr fontId="5"/>
  </si>
  <si>
    <t>年度ごとに、運営協議会での議論を経て、センターの運営方針を策定し、センターへ伝達していますか。</t>
    <phoneticPr fontId="5"/>
  </si>
  <si>
    <t>Q13</t>
    <phoneticPr fontId="5"/>
  </si>
  <si>
    <t>市区町村が定める運営方針の内容に沿って、センターの事業計画を策定していますか。</t>
    <phoneticPr fontId="5"/>
  </si>
  <si>
    <t>Q18</t>
    <phoneticPr fontId="5"/>
  </si>
  <si>
    <t>Q17の運営方針に沿いつつ、年度ごとの各センターの事業計画の策定に当たり、各センターと協議を行っていますか。</t>
    <phoneticPr fontId="5"/>
  </si>
  <si>
    <t>Q13-2</t>
    <phoneticPr fontId="5"/>
  </si>
  <si>
    <t>事業計画の策定に当たって、市区町村から受けた指摘を反映していますか。</t>
    <phoneticPr fontId="5"/>
  </si>
  <si>
    <t>Q19</t>
    <phoneticPr fontId="5"/>
  </si>
  <si>
    <t>毎年度、運営協議会での議論を踏まえ、センターの運営方針、支援、指導の内容を改善していますか。</t>
    <phoneticPr fontId="5"/>
  </si>
  <si>
    <t>Q25</t>
    <phoneticPr fontId="5"/>
  </si>
  <si>
    <t>市区町村とセンターの間の連絡会合を、定期的に開催していますか。</t>
    <phoneticPr fontId="5"/>
  </si>
  <si>
    <t>Q14</t>
    <phoneticPr fontId="5"/>
  </si>
  <si>
    <t>市区町村が設置する定期的な連絡会合に、原則として、毎回、出席していますか。</t>
    <phoneticPr fontId="5"/>
  </si>
  <si>
    <t>Q15</t>
    <phoneticPr fontId="5"/>
  </si>
  <si>
    <t>市区町村の支援・指導の内容により、逐次、センターの業務改善が図られていますか。</t>
    <phoneticPr fontId="5"/>
  </si>
  <si>
    <t>Q26</t>
    <phoneticPr fontId="5"/>
  </si>
  <si>
    <t>市区町村が管轄するセンターの実際の業務に即して、センター事業の点検・評価を行っていますか。</t>
    <phoneticPr fontId="5"/>
  </si>
  <si>
    <t>Q17</t>
    <phoneticPr fontId="5"/>
  </si>
  <si>
    <t>市区町村からの点検・評価を定期的に受けていますか。</t>
    <phoneticPr fontId="5"/>
  </si>
  <si>
    <t>Q31</t>
    <phoneticPr fontId="5"/>
  </si>
  <si>
    <t>各センターに対して、担当圏域の現状やニーズの把握に必要な情報を提供していますか。</t>
    <phoneticPr fontId="5"/>
  </si>
  <si>
    <t>Q18</t>
    <phoneticPr fontId="5"/>
  </si>
  <si>
    <t>市区町村から、担当圏域の現状やニーズの把握に必要な情報の提供を受けていますか。</t>
    <phoneticPr fontId="5"/>
  </si>
  <si>
    <t>Q31-1</t>
    <phoneticPr fontId="5"/>
  </si>
  <si>
    <t>Q18-1</t>
    <phoneticPr fontId="5"/>
  </si>
  <si>
    <r>
      <t xml:space="preserve">どのような情報の提供を受けていますか。
</t>
    </r>
    <r>
      <rPr>
        <b/>
        <u/>
        <sz val="7"/>
        <color rgb="FFFF0000"/>
        <rFont val="ＭＳ Ｐゴシック"/>
        <family val="3"/>
        <charset val="128"/>
        <scheme val="minor"/>
      </rPr>
      <t xml:space="preserve">※以下より３つ以上選択した割合
</t>
    </r>
    <rPh sb="33" eb="35">
      <t>ワリアイ</t>
    </rPh>
    <phoneticPr fontId="5"/>
  </si>
  <si>
    <t>【参考：各項目の回答率】</t>
    <rPh sb="1" eb="3">
      <t>サンコウ</t>
    </rPh>
    <rPh sb="4" eb="7">
      <t>カクコウモク</t>
    </rPh>
    <rPh sb="8" eb="11">
      <t>カイトウリツ</t>
    </rPh>
    <phoneticPr fontId="5"/>
  </si>
  <si>
    <t>1．担当圏域の65歳以上高齢者の人口</t>
    <phoneticPr fontId="5"/>
  </si>
  <si>
    <t>1．担当圏域の65歳以上高齢者の人口</t>
    <phoneticPr fontId="5"/>
  </si>
  <si>
    <t>2．担当圏域の65歳以上高齢者のみの世帯数</t>
    <phoneticPr fontId="5"/>
  </si>
  <si>
    <t>3．ニーズ把握にとって必要な情報</t>
    <phoneticPr fontId="5"/>
  </si>
  <si>
    <t>4．その他</t>
    <phoneticPr fontId="5"/>
  </si>
  <si>
    <t>4．その他</t>
    <phoneticPr fontId="5"/>
  </si>
  <si>
    <t>Q20</t>
    <phoneticPr fontId="5"/>
  </si>
  <si>
    <t>把握した現状やニーズに基づき、センターの重点業務を設定していますか。</t>
    <phoneticPr fontId="5"/>
  </si>
  <si>
    <t>Q32</t>
    <phoneticPr fontId="5"/>
  </si>
  <si>
    <t>全てのセンターに対して、介護保険法施行規則に定める原則基準に基づく３職種の配置を義務付けていますか。</t>
    <phoneticPr fontId="5"/>
  </si>
  <si>
    <t>Q21</t>
    <phoneticPr fontId="5"/>
  </si>
  <si>
    <r>
      <t xml:space="preserve">市区町村から配置を義務付けられている3職種の配置状況はどのようになっていますか。
</t>
    </r>
    <r>
      <rPr>
        <b/>
        <u/>
        <sz val="7"/>
        <color rgb="FFFF0000"/>
        <rFont val="ＭＳ Ｐゴシック"/>
        <family val="3"/>
        <charset val="128"/>
        <scheme val="minor"/>
      </rPr>
      <t xml:space="preserve">※１．を選択した割合
</t>
    </r>
    <rPh sb="45" eb="47">
      <t>センタク</t>
    </rPh>
    <rPh sb="49" eb="51">
      <t>ワリアイ</t>
    </rPh>
    <phoneticPr fontId="5"/>
  </si>
  <si>
    <t>１．3職種とも配置できており、準ずる者の配置はない</t>
    <phoneticPr fontId="5"/>
  </si>
  <si>
    <t>２．3職種とも配置できているが、うち1職種は準ずる者</t>
    <phoneticPr fontId="5"/>
  </si>
  <si>
    <t>３．3職種とも配置できているが、うち2職種は準ずる者</t>
    <phoneticPr fontId="5"/>
  </si>
  <si>
    <t>４．3職種とも配置できているが、3職種とも準ずる者</t>
    <phoneticPr fontId="5"/>
  </si>
  <si>
    <t>５．義務付けられた3職種を配置できていない</t>
    <phoneticPr fontId="5"/>
  </si>
  <si>
    <t>Q33</t>
    <phoneticPr fontId="5"/>
  </si>
  <si>
    <t>1．３職種</t>
    <phoneticPr fontId="5"/>
  </si>
  <si>
    <t>2．２職種</t>
    <phoneticPr fontId="5"/>
  </si>
  <si>
    <t>3．１職種</t>
    <phoneticPr fontId="5"/>
  </si>
  <si>
    <t>4．０職種</t>
    <phoneticPr fontId="5"/>
  </si>
  <si>
    <t>5．把握していない</t>
    <phoneticPr fontId="5"/>
  </si>
  <si>
    <t>Q22</t>
  </si>
  <si>
    <t>３職種について、市区町村が義務付けている基準を超える人員を配置していますか。</t>
  </si>
  <si>
    <t>Q34</t>
    <phoneticPr fontId="5"/>
  </si>
  <si>
    <t>センター職員の資質向上の観点から、センター職員を対象とした研修計画を策定し、年度当初までにセンターに示していますか。</t>
    <phoneticPr fontId="5"/>
  </si>
  <si>
    <t>Q23</t>
    <phoneticPr fontId="5"/>
  </si>
  <si>
    <t>市区町村から、年度当初までに、センター職員を対象とした研修計画が示されていますか。</t>
    <phoneticPr fontId="5"/>
  </si>
  <si>
    <t>Q24</t>
    <phoneticPr fontId="5"/>
  </si>
  <si>
    <t>センター職員に対して、センター又は受託法人が、職場での仕事を離れての研修（Off-JT）を実施していますか。</t>
    <phoneticPr fontId="5"/>
  </si>
  <si>
    <t>Q35</t>
    <phoneticPr fontId="5"/>
  </si>
  <si>
    <t>センターに対して、営業時間外（夜間・早朝）の窓口（連絡先）の設置を義務付けていますか。</t>
    <phoneticPr fontId="5"/>
  </si>
  <si>
    <t>Q28</t>
    <phoneticPr fontId="5"/>
  </si>
  <si>
    <t>夜間・早朝の窓口（連絡先）を設置し、窓口は住民に利用されていますか。</t>
    <phoneticPr fontId="5"/>
  </si>
  <si>
    <t>Q36</t>
    <phoneticPr fontId="5"/>
  </si>
  <si>
    <t>センターに対して、土曜・休日窓口（連絡先）の設置を義務付けていますか。</t>
    <phoneticPr fontId="5"/>
  </si>
  <si>
    <t>Q29</t>
    <phoneticPr fontId="5"/>
  </si>
  <si>
    <r>
      <t xml:space="preserve">土曜・休日窓口（連絡先）を設置し、窓口は住民に利用されていますか。
</t>
    </r>
    <r>
      <rPr>
        <b/>
        <u/>
        <sz val="7"/>
        <color rgb="FFFF0000"/>
        <rFont val="ＭＳ Ｐゴシック"/>
        <family val="3"/>
        <charset val="128"/>
        <scheme val="minor"/>
      </rPr>
      <t>※１．を選択した割合</t>
    </r>
    <rPh sb="42" eb="44">
      <t>ワリアイ</t>
    </rPh>
    <phoneticPr fontId="5"/>
  </si>
  <si>
    <t>1．土曜・休日窓口（連絡先）を設置し、土曜・休日の相談件数を把握している</t>
    <phoneticPr fontId="5"/>
  </si>
  <si>
    <t>2．土曜・休日窓口（連絡先）を設置しているが、土曜・休日の相談件数は把握していない</t>
    <phoneticPr fontId="5"/>
  </si>
  <si>
    <t>3．土曜・休日窓口（連絡先）を設置していない</t>
    <phoneticPr fontId="5"/>
  </si>
  <si>
    <t>Q37</t>
    <phoneticPr fontId="5"/>
  </si>
  <si>
    <t>市区町村の広報紙やホームページでの周知など、センターのPRのために具体的な取組みを行っていますか。</t>
    <phoneticPr fontId="5"/>
  </si>
  <si>
    <t>Q30</t>
    <phoneticPr fontId="5"/>
  </si>
  <si>
    <t>センターのチラシの配布など、センターのPRのために具体的な取組みを行っていますか。</t>
    <phoneticPr fontId="5"/>
  </si>
  <si>
    <t>Q37-1</t>
    <phoneticPr fontId="5"/>
  </si>
  <si>
    <t>1．市区町村の広報紙に掲載</t>
    <phoneticPr fontId="5"/>
  </si>
  <si>
    <t>2．市区町村のホームページに掲載</t>
    <phoneticPr fontId="5"/>
  </si>
  <si>
    <t>3．センターのパンフレット・チラシの作成</t>
    <phoneticPr fontId="5"/>
  </si>
  <si>
    <t>4．地域の関係団体等の会議などで説明</t>
    <phoneticPr fontId="5"/>
  </si>
  <si>
    <t>5．その他</t>
    <phoneticPr fontId="5"/>
  </si>
  <si>
    <t>Q38</t>
    <phoneticPr fontId="5"/>
  </si>
  <si>
    <t>1．介護サービス情報公表システム及び市区町村のホームページで公表している</t>
    <phoneticPr fontId="5"/>
  </si>
  <si>
    <t>2．介護サービス情報公表システムで公表している</t>
    <phoneticPr fontId="5"/>
  </si>
  <si>
    <t>3．市区町村のホームページで公表している</t>
    <phoneticPr fontId="5"/>
  </si>
  <si>
    <t>4．公表していない</t>
    <phoneticPr fontId="5"/>
  </si>
  <si>
    <t>２．個人情報の管理</t>
    <rPh sb="2" eb="4">
      <t>コジン</t>
    </rPh>
    <rPh sb="4" eb="6">
      <t>ジョウホウ</t>
    </rPh>
    <rPh sb="7" eb="9">
      <t>カンリ</t>
    </rPh>
    <phoneticPr fontId="5"/>
  </si>
  <si>
    <t>Q39</t>
    <phoneticPr fontId="5"/>
  </si>
  <si>
    <t>個人情報保護に関する市区町村の方針をセンターに示していますか。</t>
    <phoneticPr fontId="5"/>
  </si>
  <si>
    <t>Q33</t>
    <phoneticPr fontId="5"/>
  </si>
  <si>
    <t>個人情報保護に関する市区町村の方針に従って、センターとして、個人情報保護マニュアル（個人情報保護方針）を整備していますか。</t>
    <phoneticPr fontId="5"/>
  </si>
  <si>
    <t>Q40</t>
    <phoneticPr fontId="5"/>
  </si>
  <si>
    <t>センターに対して、市区町村に報告すべき事態（例：個人情報漏えいなど）を指示していますか。</t>
    <phoneticPr fontId="5"/>
  </si>
  <si>
    <t>Q36</t>
    <phoneticPr fontId="5"/>
  </si>
  <si>
    <t>個人情報漏えい時の市区町村への報告など、個人情報の取扱いに関して、市区町村から報告を指示されていますか。</t>
    <phoneticPr fontId="5"/>
  </si>
  <si>
    <t>Q34</t>
    <phoneticPr fontId="5"/>
  </si>
  <si>
    <t>個人情報保護責任者（常勤）を配置していますか。</t>
    <phoneticPr fontId="5"/>
  </si>
  <si>
    <t>Q35</t>
    <phoneticPr fontId="5"/>
  </si>
  <si>
    <t>個人情報の取得・持出・開示時は、管理簿への記載と確認を行っていますか。</t>
    <phoneticPr fontId="5"/>
  </si>
  <si>
    <t>Q41</t>
    <phoneticPr fontId="5"/>
  </si>
  <si>
    <t>センターからの報告事案（例：個人情報漏えいなど）に対し、対応策を指示・助言していますか。</t>
    <phoneticPr fontId="5"/>
  </si>
  <si>
    <t>３．利用者満足の向上</t>
    <rPh sb="2" eb="5">
      <t>リヨウシャ</t>
    </rPh>
    <rPh sb="5" eb="7">
      <t>マンゾク</t>
    </rPh>
    <rPh sb="8" eb="10">
      <t>コウジョウ</t>
    </rPh>
    <phoneticPr fontId="5"/>
  </si>
  <si>
    <t>Q42</t>
    <phoneticPr fontId="5"/>
  </si>
  <si>
    <t>苦情対応窓口の周知や苦情内容の記録等、苦情対応に関する市区町村の方針をセンターに示していますか。</t>
    <phoneticPr fontId="5"/>
  </si>
  <si>
    <r>
      <t xml:space="preserve">市区町村の方針に沿って、苦情対応体制を整備していますか。
</t>
    </r>
    <r>
      <rPr>
        <b/>
        <u/>
        <sz val="7"/>
        <color rgb="FFFF0000"/>
        <rFont val="ＭＳ Ｐゴシック"/>
        <family val="3"/>
        <charset val="128"/>
        <scheme val="minor"/>
      </rPr>
      <t xml:space="preserve">※１．を選択した割合
</t>
    </r>
    <rPh sb="37" eb="39">
      <t>ワリアイ</t>
    </rPh>
    <phoneticPr fontId="5"/>
  </si>
  <si>
    <t>1．はい</t>
    <phoneticPr fontId="5"/>
  </si>
  <si>
    <t>2．市区町村から示された方針に沿った体制整備は行っていない</t>
    <phoneticPr fontId="5"/>
  </si>
  <si>
    <t>3．市区町村から方針が示されていない</t>
    <phoneticPr fontId="5"/>
  </si>
  <si>
    <r>
      <t xml:space="preserve">苦情対応体制の整備のために、具体的に、どのようなことを行っていますか。
</t>
    </r>
    <r>
      <rPr>
        <b/>
        <u/>
        <sz val="7"/>
        <color rgb="FFFF0000"/>
        <rFont val="ＭＳ Ｐゴシック"/>
        <family val="3"/>
        <charset val="128"/>
        <scheme val="minor"/>
      </rPr>
      <t xml:space="preserve">※以下より２つ以上選択した割合
</t>
    </r>
    <rPh sb="49" eb="51">
      <t>ワリアイ</t>
    </rPh>
    <phoneticPr fontId="5"/>
  </si>
  <si>
    <t>1．苦情対応窓口に関する情報（連絡先、受付時間等）を公開している</t>
    <phoneticPr fontId="5"/>
  </si>
  <si>
    <t>2．苦情内容及び苦情への対応策について記録を行っている</t>
    <phoneticPr fontId="5"/>
  </si>
  <si>
    <t>3．その他</t>
    <phoneticPr fontId="5"/>
  </si>
  <si>
    <t>Q43</t>
    <phoneticPr fontId="5"/>
  </si>
  <si>
    <t>センターが受けた苦情について、センターから報告や協議を受ける仕組み（方法や流れなど）を設けていますか。</t>
    <phoneticPr fontId="5"/>
  </si>
  <si>
    <t>センターが受けた苦情について、市区町村に対して報告や協議を行う機会が定期的に設けられていますか。</t>
    <phoneticPr fontId="5"/>
  </si>
  <si>
    <t>Q44</t>
    <phoneticPr fontId="5"/>
  </si>
  <si>
    <t>相談室や相談室以外での相談の際のプライバシー確保について、市区町村の方針をセンターに示していますか。</t>
    <phoneticPr fontId="5"/>
  </si>
  <si>
    <r>
      <t xml:space="preserve">市区町村の方針に沿って、相談の際のプライバシーの確保を図っていますか。
</t>
    </r>
    <r>
      <rPr>
        <b/>
        <u/>
        <sz val="7"/>
        <color rgb="FFFF0000"/>
        <rFont val="ＭＳ Ｐゴシック"/>
        <family val="3"/>
        <charset val="128"/>
        <scheme val="minor"/>
      </rPr>
      <t xml:space="preserve">※１．を選択した割合
</t>
    </r>
    <rPh sb="44" eb="46">
      <t>ワリアイ</t>
    </rPh>
    <phoneticPr fontId="5"/>
  </si>
  <si>
    <t>1．はい</t>
    <phoneticPr fontId="5"/>
  </si>
  <si>
    <t>2．市区町村から示された方針に沿ったプライバシー確保は行っていない</t>
    <phoneticPr fontId="5"/>
  </si>
  <si>
    <t>3．市区町村から方針が示されていない</t>
    <phoneticPr fontId="5"/>
  </si>
  <si>
    <t>Q39-1</t>
    <phoneticPr fontId="5"/>
  </si>
  <si>
    <r>
      <t xml:space="preserve">相談の際のプライバシーの確保のために、具体的に、どのようなことを行っていますか。
</t>
    </r>
    <r>
      <rPr>
        <b/>
        <u/>
        <sz val="7"/>
        <color rgb="FFFF0000"/>
        <rFont val="ＭＳ Ｐゴシック"/>
        <family val="3"/>
        <charset val="128"/>
        <scheme val="minor"/>
      </rPr>
      <t xml:space="preserve">※１．を選択した割合
</t>
    </r>
    <rPh sb="49" eb="51">
      <t>ワリアイ</t>
    </rPh>
    <phoneticPr fontId="5"/>
  </si>
  <si>
    <t>1．相談者が安心して相談できる相談室（外から見えない、音が漏れない）を配備している</t>
    <phoneticPr fontId="5"/>
  </si>
  <si>
    <t>2．相談室以外での相談を行う場合に、仕切りや席位置などへの配慮を行っている</t>
    <phoneticPr fontId="5"/>
  </si>
  <si>
    <t>Ⅰ計　点数：個数</t>
    <rPh sb="1" eb="2">
      <t>ケイ</t>
    </rPh>
    <rPh sb="3" eb="5">
      <t>テンスウ</t>
    </rPh>
    <rPh sb="6" eb="8">
      <t>コスウ</t>
    </rPh>
    <phoneticPr fontId="5"/>
  </si>
  <si>
    <t>Ⅰ計　点数：％</t>
    <rPh sb="3" eb="5">
      <t>テンスウ</t>
    </rPh>
    <phoneticPr fontId="5"/>
  </si>
  <si>
    <t>Ⅱ．個別業務</t>
    <rPh sb="2" eb="4">
      <t>コベツ</t>
    </rPh>
    <rPh sb="4" eb="6">
      <t>ギョウム</t>
    </rPh>
    <phoneticPr fontId="5"/>
  </si>
  <si>
    <t>１．総合相談支援</t>
    <rPh sb="2" eb="4">
      <t>ソウゴウ</t>
    </rPh>
    <rPh sb="4" eb="6">
      <t>ソウダン</t>
    </rPh>
    <rPh sb="6" eb="8">
      <t>シエン</t>
    </rPh>
    <phoneticPr fontId="5"/>
  </si>
  <si>
    <t>Q45</t>
    <phoneticPr fontId="5"/>
  </si>
  <si>
    <t>市区町村レベルの関係団体の会議に、定期的に参加していますか。</t>
    <phoneticPr fontId="5"/>
  </si>
  <si>
    <t>Q40</t>
    <phoneticPr fontId="5"/>
  </si>
  <si>
    <t>地域における関係機関・関係者のネットワークについて、構成員・連絡先・特性等に関する情報をマップまたはリストで管理していますか。</t>
    <phoneticPr fontId="5"/>
  </si>
  <si>
    <t>Q45-1</t>
    <phoneticPr fontId="5"/>
  </si>
  <si>
    <t>Q40-1</t>
    <phoneticPr fontId="5"/>
  </si>
  <si>
    <t>Q40のマップまたはリストについて、逐次、見直しを行っていますか。</t>
    <phoneticPr fontId="5"/>
  </si>
  <si>
    <t>1．介護サービス事業者</t>
    <phoneticPr fontId="5"/>
  </si>
  <si>
    <t>2．民生委員</t>
    <phoneticPr fontId="5"/>
  </si>
  <si>
    <t>3．高齢者の日常生活支援に関する活動に携わるボランティア</t>
    <phoneticPr fontId="5"/>
  </si>
  <si>
    <t>4．その他　</t>
    <phoneticPr fontId="5"/>
  </si>
  <si>
    <t>Q41</t>
    <phoneticPr fontId="5"/>
  </si>
  <si>
    <t>センター職員が個人で有する関係機関・関係者のネットワークを、センター職員間で共有していますか。</t>
    <phoneticPr fontId="5"/>
  </si>
  <si>
    <t>Q41-1</t>
    <phoneticPr fontId="5"/>
  </si>
  <si>
    <r>
      <t xml:space="preserve">共有しているネットワークは、どのような関係機関・関係者のネットワークですか。
</t>
    </r>
    <r>
      <rPr>
        <b/>
        <u/>
        <sz val="7"/>
        <color rgb="FFFF0000"/>
        <rFont val="ＭＳ Ｐゴシック"/>
        <family val="3"/>
        <charset val="128"/>
        <scheme val="minor"/>
      </rPr>
      <t xml:space="preserve">※以下より４つ以上選択した割合
</t>
    </r>
    <rPh sb="52" eb="54">
      <t>ワリアイ</t>
    </rPh>
    <phoneticPr fontId="5"/>
  </si>
  <si>
    <t>2．医療機関</t>
    <phoneticPr fontId="5"/>
  </si>
  <si>
    <t>3．民生委員</t>
    <phoneticPr fontId="5"/>
  </si>
  <si>
    <t>4．高齢者の日常生活支援に関する活動に携わるボランティア</t>
    <phoneticPr fontId="5"/>
  </si>
  <si>
    <t>5．その他　</t>
    <phoneticPr fontId="5"/>
  </si>
  <si>
    <t>Q46</t>
    <phoneticPr fontId="5"/>
  </si>
  <si>
    <t>Q42</t>
    <phoneticPr fontId="5"/>
  </si>
  <si>
    <t>Q47</t>
    <phoneticPr fontId="5"/>
  </si>
  <si>
    <t>センターにおける相談事例の分類方法を定めていますか。</t>
    <phoneticPr fontId="5"/>
  </si>
  <si>
    <t>Q49</t>
    <phoneticPr fontId="5"/>
  </si>
  <si>
    <t>前年度（平成28年度）１年間に、センターから、相談事例に関する支援要請（センターだけでは対応が難しい相談事例についての支援要請）はありましたか。</t>
    <phoneticPr fontId="5"/>
  </si>
  <si>
    <t>Q44</t>
    <phoneticPr fontId="5"/>
  </si>
  <si>
    <t>前年度（平成28年度）１年間に、相談事例解決のために市区町村への支援要請を行いましたか。</t>
    <phoneticPr fontId="5"/>
  </si>
  <si>
    <t>Q49-1</t>
    <phoneticPr fontId="5"/>
  </si>
  <si>
    <t>1．必要な情報を提供した</t>
    <phoneticPr fontId="5"/>
  </si>
  <si>
    <t>2．関連部署と連携した</t>
    <phoneticPr fontId="5"/>
  </si>
  <si>
    <t>3．関係機関等に働きかけた</t>
    <phoneticPr fontId="5"/>
  </si>
  <si>
    <t>4．市区町村権限を行使した</t>
    <phoneticPr fontId="5"/>
  </si>
  <si>
    <t>5．その他</t>
    <phoneticPr fontId="5"/>
  </si>
  <si>
    <t>Q50</t>
    <phoneticPr fontId="5"/>
  </si>
  <si>
    <t>市区町村内のセンターが対応した家族介護者からの相談について、相談件数・相談内容を把握していますか。</t>
    <phoneticPr fontId="5"/>
  </si>
  <si>
    <t>家族介護者からの相談について、相談件数や相談内容を記録等に残して取りまとめていますか。</t>
    <phoneticPr fontId="5"/>
  </si>
  <si>
    <t>２．権利擁護</t>
    <rPh sb="2" eb="4">
      <t>ケンリ</t>
    </rPh>
    <rPh sb="4" eb="6">
      <t>ヨウゴ</t>
    </rPh>
    <phoneticPr fontId="5"/>
  </si>
  <si>
    <t>Q52</t>
    <phoneticPr fontId="5"/>
  </si>
  <si>
    <t>成年後見制度の適用に関する判断基準を策定し、センターと共有していますか。</t>
    <phoneticPr fontId="5"/>
  </si>
  <si>
    <t>Q48</t>
    <phoneticPr fontId="5"/>
  </si>
  <si>
    <t>成年後見制度の適用に関する判断基準について、市区町村と共有（スクリーニングシートの活用等）していますか。</t>
    <phoneticPr fontId="5"/>
  </si>
  <si>
    <t>Q53</t>
    <phoneticPr fontId="5"/>
  </si>
  <si>
    <t>センター職員向けの成年後見制度に関する研修会を、定期的に開催していますか。</t>
    <phoneticPr fontId="5"/>
  </si>
  <si>
    <t>Q55</t>
    <phoneticPr fontId="5"/>
  </si>
  <si>
    <t>高齢者虐待事例及び高齢者虐待を疑われる事例を判断する基準を策定し、センターと共有していますか。</t>
    <phoneticPr fontId="5"/>
  </si>
  <si>
    <t>Q50</t>
    <phoneticPr fontId="5"/>
  </si>
  <si>
    <t>高齢者虐待事例及び高齢者虐待を疑われる事例を判断する基準について、市区町村と共有していますか。</t>
    <phoneticPr fontId="5"/>
  </si>
  <si>
    <t>Q56</t>
    <phoneticPr fontId="5"/>
  </si>
  <si>
    <t>センター又は市区町村が設置する「連携会議」において、高齢者虐待事例への対応策を検討していますか。</t>
    <phoneticPr fontId="5"/>
  </si>
  <si>
    <t>Q51</t>
    <phoneticPr fontId="5"/>
  </si>
  <si>
    <t>Q58</t>
    <phoneticPr fontId="5"/>
  </si>
  <si>
    <t>消費生活センター及び警察に対して、センターとの連携についての協力依頼を行っていますか。</t>
    <phoneticPr fontId="5"/>
  </si>
  <si>
    <t>消費生活センターや警察等と連携し、消費者被害に関する情報を把握していますか。</t>
    <phoneticPr fontId="5"/>
  </si>
  <si>
    <t>Q54</t>
    <phoneticPr fontId="5"/>
  </si>
  <si>
    <t>消費者被害に関する情報を、民生委員・介護支援専門員・ホームヘルパー等へ情報提供する取組を行っていますか。</t>
    <phoneticPr fontId="5"/>
  </si>
  <si>
    <t>３．包括的・継続的ケアマネジメント支援</t>
    <rPh sb="2" eb="5">
      <t>ホウカツテキ</t>
    </rPh>
    <rPh sb="6" eb="9">
      <t>ケイゾクテキ</t>
    </rPh>
    <rPh sb="17" eb="19">
      <t>シエン</t>
    </rPh>
    <phoneticPr fontId="5"/>
  </si>
  <si>
    <t>Q59</t>
    <phoneticPr fontId="5"/>
  </si>
  <si>
    <t>日常生活圏域ごとの居宅介護支援事業所のデータ（事業所ごとの主任介護支援専門員・介護支援専門員の人数等）を把握していますか。</t>
    <phoneticPr fontId="5"/>
  </si>
  <si>
    <t>Q55</t>
    <phoneticPr fontId="5"/>
  </si>
  <si>
    <t>担当圏域における居宅介護支援事業所のデータ（事業所ごとの主任介護支援専門員・介護支援専門員の人数等）を把握していますか。</t>
    <phoneticPr fontId="5"/>
  </si>
  <si>
    <t>Q59-1</t>
    <phoneticPr fontId="5"/>
  </si>
  <si>
    <t>把握しているこれらのデータをセンターに対して情報提供していますか。</t>
    <phoneticPr fontId="5"/>
  </si>
  <si>
    <t>Q61</t>
    <phoneticPr fontId="5"/>
  </si>
  <si>
    <t>市区町村から介護支援専門員や主任介護支援専門員等の情報提供がありますか。</t>
    <phoneticPr fontId="5"/>
  </si>
  <si>
    <t>Q60</t>
    <phoneticPr fontId="5"/>
  </si>
  <si>
    <t>センターと協議の上、センターが開催する介護支援専門員を対象にした研修会・事例検討会等の開催計画を作成していますか。</t>
    <phoneticPr fontId="5"/>
  </si>
  <si>
    <t>Q58</t>
    <phoneticPr fontId="5"/>
  </si>
  <si>
    <t>介護支援専門員を対象にした研修会・事例検討会等の開催計画を策定し、年度当初に、指定居宅介護支援事業所に示していますか。</t>
    <phoneticPr fontId="5"/>
  </si>
  <si>
    <t>介護支援専門員を対象に、包括的・継続的ケアマネジメントを行うための課題や支援などに関するアンケートや意見収集等を行い、センターに情報提供を行っていますか。</t>
    <phoneticPr fontId="5"/>
  </si>
  <si>
    <t>介護支援専門員に対するアンケート・意見収集等についての市区町村からの情報提供や、市区町村による研修会の内容等を踏まえ、地域の介護支援専門員のニーズや課題に基づく事例検討会や、個別事例を検討する地域ケア会議等を開催していますか。</t>
    <phoneticPr fontId="5"/>
  </si>
  <si>
    <t>Q62</t>
    <phoneticPr fontId="5"/>
  </si>
  <si>
    <t>地域の介護支援専門員の実践力向上を図ることなどを目的とした、地域ケア会議や事例検討等を行うことができるように、センター職員を対象とした研修会を開催していますか。</t>
    <phoneticPr fontId="5"/>
  </si>
  <si>
    <t>Q63</t>
    <phoneticPr fontId="5"/>
  </si>
  <si>
    <t>介護支援専門員の課題やニーズに基づいて、多様な関係機関・関係者（例：医療機関や地域における様々な社会資源など）との意見交換の場を設けていますか。</t>
    <phoneticPr fontId="5"/>
  </si>
  <si>
    <t>Q57</t>
    <phoneticPr fontId="5"/>
  </si>
  <si>
    <t>担当圏域の介護支援専門員の課題やニーズに基づいて、多様な関係機関・関係者（例：医療機関や地域における様々な社会資源など）との意見交換の場を、定期的に設けていますか。</t>
    <phoneticPr fontId="5"/>
  </si>
  <si>
    <t>地域住民に対して介護予防・自立支援に関する意識の共有を図るための出前講座を開催するなど、介護支援専門員が業務を行いやすい環境を整備していますか。</t>
    <phoneticPr fontId="5"/>
  </si>
  <si>
    <t>Q64-1</t>
    <phoneticPr fontId="5"/>
  </si>
  <si>
    <t>管内の各センターが介護支援専門員から受けた相談事例の内容を整理・分類した上で、経年的に件数を把握していますか。</t>
    <phoneticPr fontId="5"/>
  </si>
  <si>
    <t>Q62-1</t>
    <phoneticPr fontId="5"/>
  </si>
  <si>
    <t>介護支援専門員から受けた相談事例の内容を整理・分類した上で、経年的に件数を把握していますか。</t>
    <phoneticPr fontId="5"/>
  </si>
  <si>
    <t>Q65</t>
    <phoneticPr fontId="5"/>
  </si>
  <si>
    <t>前年度（平成28年度）１年間に、センターから、介護支援専門員から受けた相談事例に関する支援要請（センターだけでは対応が難しい相談事例についての支援要請）はありましたか。</t>
    <phoneticPr fontId="5"/>
  </si>
  <si>
    <t>前年度（平成28年度）１年間に、介護支援専門員から受けた相談事例解決のために、市区町村への支援要請を行いましたか。</t>
    <phoneticPr fontId="5"/>
  </si>
  <si>
    <t>Q65-1</t>
    <phoneticPr fontId="5"/>
  </si>
  <si>
    <t>1．必要な情報を提供した</t>
    <phoneticPr fontId="5"/>
  </si>
  <si>
    <t>2．関連部署と連携した</t>
    <phoneticPr fontId="5"/>
  </si>
  <si>
    <t>3．関係機関等に働きかけた</t>
    <phoneticPr fontId="5"/>
  </si>
  <si>
    <t>4．市区町村権限を行使した</t>
    <phoneticPr fontId="5"/>
  </si>
  <si>
    <t>5．その他</t>
    <phoneticPr fontId="5"/>
  </si>
  <si>
    <t>４．地域ケア会議</t>
    <rPh sb="2" eb="4">
      <t>チイキ</t>
    </rPh>
    <rPh sb="6" eb="8">
      <t>カイギ</t>
    </rPh>
    <phoneticPr fontId="5"/>
  </si>
  <si>
    <t>Q67</t>
    <phoneticPr fontId="5"/>
  </si>
  <si>
    <t>各地域ケア会議の目的・主催者・構成員・開催頻度等を決定していますか。</t>
    <phoneticPr fontId="5"/>
  </si>
  <si>
    <t>Q64</t>
    <phoneticPr fontId="5"/>
  </si>
  <si>
    <t>地域ケア会議の全体像（複数の地域ケア会議の関係や、他会議や事業との連動などの体系）、各地域ケア会議の目的、構成員、開催頻度等が市区町村から示されていますか。</t>
    <phoneticPr fontId="5"/>
  </si>
  <si>
    <t>Q67-1</t>
    <phoneticPr fontId="5"/>
  </si>
  <si>
    <t>センターや地域の医療・介護・福祉等の関係者に、Q67で決定した地域ケア会議の目的・主催者・構成員・開催頻度等を周知していますか。</t>
    <phoneticPr fontId="5"/>
  </si>
  <si>
    <t>個別事例について検討する地域ケア会議を、センターの主催で開催していますか。</t>
    <phoneticPr fontId="5"/>
  </si>
  <si>
    <t>Q66</t>
    <phoneticPr fontId="5"/>
  </si>
  <si>
    <t>地域の課題を検討する地域ケア会議を、センターの主催で開催していますか。</t>
    <phoneticPr fontId="5"/>
  </si>
  <si>
    <t>Q69</t>
    <phoneticPr fontId="5"/>
  </si>
  <si>
    <t>センター主催の地域ケア会議の運営方法や、市区町村主催の地域ケア会議との連携方策（連動させる方法）について、センターに対して、市区町村の方針を明示（例：説明会の開催、マニュアルの作成など）していますか。</t>
    <phoneticPr fontId="5"/>
  </si>
  <si>
    <t>センター主催の地域ケア会議の運営方針を、参加者及び地域の関係機関に対して、文書で周知していますか。</t>
    <phoneticPr fontId="5"/>
  </si>
  <si>
    <t>Q71</t>
    <phoneticPr fontId="5"/>
  </si>
  <si>
    <t>センター主催の地域ケア会議に参加していますか。</t>
    <phoneticPr fontId="5"/>
  </si>
  <si>
    <t>Q68</t>
    <phoneticPr fontId="5"/>
  </si>
  <si>
    <t>センター職員に対して、地域ケア会議の運営方針を周知（例：職員への文書の配布、研修の開催等）していますか。</t>
    <phoneticPr fontId="5"/>
  </si>
  <si>
    <t>Q70</t>
    <phoneticPr fontId="5"/>
  </si>
  <si>
    <t>センター主催の地域ケア会議において、会議の結論（まとめ）を出していますか。</t>
    <phoneticPr fontId="5"/>
  </si>
  <si>
    <t>Q74</t>
    <phoneticPr fontId="5"/>
  </si>
  <si>
    <t>地域ケア会議において多職種と連携して、自立支援・重度化防止等に資する観点から個別事例の検討を行い、対応策を講じていますか。</t>
    <phoneticPr fontId="5"/>
  </si>
  <si>
    <t>Q73</t>
    <phoneticPr fontId="5"/>
  </si>
  <si>
    <t>地域ケア会議において多職種と連携して、個別事例の検討を行い、対応策を講じていますか。</t>
    <phoneticPr fontId="5"/>
  </si>
  <si>
    <t>Q75</t>
    <phoneticPr fontId="5"/>
  </si>
  <si>
    <t>地域ケア会議の参加者に対し、守秘義務に関する資料を作成し、配付・説明していますか。</t>
    <phoneticPr fontId="5"/>
  </si>
  <si>
    <t>Q76</t>
    <phoneticPr fontId="5"/>
  </si>
  <si>
    <t>地域ケア会議の議事録や決定事項を構成員全員が共有するための仕組みを講じていますか。</t>
    <phoneticPr fontId="5"/>
  </si>
  <si>
    <t>センター主催の地域ケア会議における検討内容のまとめ（例：議論の概要、議事録など）を、会議後に参加者間で共有していますか。</t>
    <phoneticPr fontId="5"/>
  </si>
  <si>
    <t>Q79</t>
    <phoneticPr fontId="5"/>
  </si>
  <si>
    <t>センター主催の地域ケア会議の検討内容のまとめ（例：議論の概要、議事録など）の一覧を作成し、定期的に、全センターに配布していますか。</t>
    <phoneticPr fontId="5"/>
  </si>
  <si>
    <t>Q72</t>
    <phoneticPr fontId="5"/>
  </si>
  <si>
    <t>センター主催の地域ケア会議における検討内容のまとめ（例：議論の概要、議事録など）を、市区町村に報告していますか。</t>
    <phoneticPr fontId="5"/>
  </si>
  <si>
    <t>Q77</t>
    <phoneticPr fontId="5"/>
  </si>
  <si>
    <t>地域ケア会議で検討した個別事例について、その後の変化等をモニタリングする仕組みを構築し、かつ実行していますか。</t>
    <phoneticPr fontId="5"/>
  </si>
  <si>
    <t>地域ケア会議で検討した個別事例について、その後の変化等をモニタリングしていますか。</t>
    <phoneticPr fontId="5"/>
  </si>
  <si>
    <t>Q80</t>
    <phoneticPr fontId="5"/>
  </si>
  <si>
    <t>センター主催の地域ケア会議における検討から、市区町村が主催する地域ケア会議で検討する地域課題を選定していますか。</t>
    <phoneticPr fontId="5"/>
  </si>
  <si>
    <t>Q81</t>
    <phoneticPr fontId="5"/>
  </si>
  <si>
    <t>市区町村主催の地域ケア会議において、会議の結論（まとめ）を出していますか。</t>
    <phoneticPr fontId="5"/>
  </si>
  <si>
    <t>Q82</t>
    <phoneticPr fontId="5"/>
  </si>
  <si>
    <t>市区町村主催の地域ケア会議における検討内容のまとめ（例：会議の配布資料、議事録など）を作成し、関係者に共有していますか。</t>
    <phoneticPr fontId="5"/>
  </si>
  <si>
    <t>Q83</t>
    <phoneticPr fontId="5"/>
  </si>
  <si>
    <t>センター主催及び市区町村主催も含めた地域ケア会議の検討内容を定期的にとりまとめて、住民向けに公表していますか。</t>
    <phoneticPr fontId="5"/>
  </si>
  <si>
    <t>Q85</t>
    <phoneticPr fontId="5"/>
  </si>
  <si>
    <t>複数の個別事例から地域課題を把握し、これを解決するための政策を立案・提言していますか。</t>
    <phoneticPr fontId="5"/>
  </si>
  <si>
    <t>５．介護予防ケアマネジメント・指定介護予防支援</t>
    <rPh sb="2" eb="4">
      <t>カイゴ</t>
    </rPh>
    <rPh sb="4" eb="6">
      <t>ヨボウ</t>
    </rPh>
    <rPh sb="15" eb="17">
      <t>シテイ</t>
    </rPh>
    <rPh sb="17" eb="19">
      <t>カイゴ</t>
    </rPh>
    <rPh sb="19" eb="21">
      <t>ヨボウ</t>
    </rPh>
    <rPh sb="21" eb="23">
      <t>シエン</t>
    </rPh>
    <phoneticPr fontId="5"/>
  </si>
  <si>
    <t>Q87</t>
    <phoneticPr fontId="5"/>
  </si>
  <si>
    <t>高齢者のニーズを踏まえ、介護予防・生活支援サービス事業における多様なサービス（予防給付で実施されてきた旧介護予防訪問介護相当サービス・旧介護予防通所介護相当サービス以外の訪問型サービス・通所型サービスをいう。）等を創設していますか。</t>
    <phoneticPr fontId="5"/>
  </si>
  <si>
    <t>介護予防ケアマネジメント・介護予防支援のケアプランを新規に作成する際に、介護予防・日常生活支援総合事業における多様なサービスをプランに位置付けていますか。</t>
    <phoneticPr fontId="5"/>
  </si>
  <si>
    <t>Q88</t>
    <phoneticPr fontId="5"/>
  </si>
  <si>
    <t>センター、介護支援専門員、生活支援コーディネーター、協議体に対して、多様な地域の社会資源に関する情報を提供していますか。</t>
    <phoneticPr fontId="5"/>
  </si>
  <si>
    <t>介護予防ケアマネジメント・介護予防支援のケアプランにおいて、多様な地域の社会資源を位置付けたことはありますか。</t>
    <phoneticPr fontId="5"/>
  </si>
  <si>
    <t>Q89</t>
    <phoneticPr fontId="5"/>
  </si>
  <si>
    <t>ケアプラン作成に当たっての委託事業所選定の公平性・中立性確保のための指針を作成し、センターに明示していますか。</t>
    <phoneticPr fontId="5"/>
  </si>
  <si>
    <t>ケアプラン作成に当たっての委託事業所選定の公平性・中立性確保のための指針が市区町村から示されていますか。</t>
    <phoneticPr fontId="5"/>
  </si>
  <si>
    <t>Q90</t>
    <phoneticPr fontId="5"/>
  </si>
  <si>
    <t>居宅介護支援事業者にケアプラン作成の委託を行う際のセンターの関与について、市区町村の方針をセンターに対して示していますか。</t>
    <phoneticPr fontId="5"/>
  </si>
  <si>
    <t>居宅介護支援事業者にケアプラン作成を委託した場合は、台帳への記録及び進行管理を行っていますか。</t>
    <phoneticPr fontId="5"/>
  </si>
  <si>
    <t>６．在宅医療介護連携</t>
    <rPh sb="2" eb="4">
      <t>ザイタク</t>
    </rPh>
    <rPh sb="4" eb="6">
      <t>イリョウ</t>
    </rPh>
    <rPh sb="6" eb="8">
      <t>カイゴ</t>
    </rPh>
    <rPh sb="8" eb="10">
      <t>レンケイ</t>
    </rPh>
    <phoneticPr fontId="5"/>
  </si>
  <si>
    <t>Q91</t>
    <phoneticPr fontId="5"/>
  </si>
  <si>
    <t>医療・介護連携に関連して、郡市区医師会等の医療関係団体と定期的な会議を持っていますか。</t>
    <phoneticPr fontId="5"/>
  </si>
  <si>
    <t>Q92</t>
    <phoneticPr fontId="5"/>
  </si>
  <si>
    <t>医療関係者とセンターの合同の事例検討会（例：具体事例についての事例検討会、模擬事例検討会）の開催又は開催支援を行っていますか。</t>
    <phoneticPr fontId="5"/>
  </si>
  <si>
    <t>医療関係者と合同の事例検討会（例：具体事例についての事例検討会、模擬事例検討会）に参加していますか。</t>
    <phoneticPr fontId="5"/>
  </si>
  <si>
    <t>Q93</t>
    <phoneticPr fontId="5"/>
  </si>
  <si>
    <t>医療関係者とセンターの合同の講演会・勉強会等の開催又は開催支援を行っていますか。</t>
    <phoneticPr fontId="5"/>
  </si>
  <si>
    <t>Q84</t>
    <phoneticPr fontId="5"/>
  </si>
  <si>
    <t>医療関係者と合同の講演会・勉強会等に参加していますか。</t>
    <phoneticPr fontId="5"/>
  </si>
  <si>
    <t>担当圏域で在宅医療を行う医療機関の窓口担当者の氏名を把握していますか。</t>
    <phoneticPr fontId="5"/>
  </si>
  <si>
    <t>Q86</t>
    <phoneticPr fontId="5"/>
  </si>
  <si>
    <t>在宅医療を行う医療機関への受診勧奨を行っていますか。</t>
    <phoneticPr fontId="5"/>
  </si>
  <si>
    <t>Q94</t>
    <phoneticPr fontId="5"/>
  </si>
  <si>
    <t>医療的な課題を抱える事例への対応などのために、在宅医療・介護連携推進事業における相談窓口とセンターが業務協力を行っていますか。</t>
    <phoneticPr fontId="5"/>
  </si>
  <si>
    <t>医療的な課題を抱える事例への対応などのために、在宅医療・介護連携推進事業における相談窓口に対して、相談を行っていますか。</t>
    <phoneticPr fontId="5"/>
  </si>
  <si>
    <t>●市区町村票Q94-1は除外</t>
    <rPh sb="1" eb="3">
      <t>シク</t>
    </rPh>
    <rPh sb="3" eb="5">
      <t>チョウソン</t>
    </rPh>
    <rPh sb="5" eb="6">
      <t>ヒョウ</t>
    </rPh>
    <rPh sb="12" eb="14">
      <t>ジョガイ</t>
    </rPh>
    <phoneticPr fontId="5"/>
  </si>
  <si>
    <t>７．認知症高齢者支援</t>
    <rPh sb="2" eb="4">
      <t>ニンチ</t>
    </rPh>
    <rPh sb="4" eb="5">
      <t>ショウ</t>
    </rPh>
    <rPh sb="5" eb="8">
      <t>コウレイシャ</t>
    </rPh>
    <rPh sb="8" eb="10">
      <t>シエン</t>
    </rPh>
    <phoneticPr fontId="5"/>
  </si>
  <si>
    <t>Q95</t>
    <phoneticPr fontId="5"/>
  </si>
  <si>
    <t>認知症初期集中支援チームとセンターが業務協力を行っていますか。</t>
    <phoneticPr fontId="5"/>
  </si>
  <si>
    <t>認知症初期集中支援チームと事例に関する情報を共有していますか。</t>
    <phoneticPr fontId="5"/>
  </si>
  <si>
    <t>Q96</t>
    <phoneticPr fontId="5"/>
  </si>
  <si>
    <t>認知症に関して、郡市区医師会等の関係団体に対して協力を依頼していますか。</t>
    <phoneticPr fontId="5"/>
  </si>
  <si>
    <t>認知症の疑いのある高齢者やその家族に対して、医療機関への受診勧奨を行っていますか。</t>
    <phoneticPr fontId="5"/>
  </si>
  <si>
    <t>Q97</t>
    <phoneticPr fontId="5"/>
  </si>
  <si>
    <t>認知症支援に関する介護保険外サービスの整備、認知症支援に携わるボランティアの定期的な養成を行っていますか。</t>
    <phoneticPr fontId="5"/>
  </si>
  <si>
    <t>認知症高齢者支援に携わるボランティアに対して、助言等の支援を行っていますか。</t>
    <phoneticPr fontId="5"/>
  </si>
  <si>
    <t>８．生活支援体制整備</t>
    <rPh sb="2" eb="4">
      <t>セイカツ</t>
    </rPh>
    <rPh sb="4" eb="6">
      <t>シエン</t>
    </rPh>
    <rPh sb="6" eb="8">
      <t>タイセイ</t>
    </rPh>
    <rPh sb="8" eb="10">
      <t>セイビ</t>
    </rPh>
    <phoneticPr fontId="5"/>
  </si>
  <si>
    <t>Q98</t>
    <phoneticPr fontId="5"/>
  </si>
  <si>
    <t>生活支援コーディネーターや協議体とセンターが業務協力を行っていますか。</t>
    <phoneticPr fontId="5"/>
  </si>
  <si>
    <t>Q91</t>
    <phoneticPr fontId="5"/>
  </si>
  <si>
    <t>生活支援コーディネーター・協議体と連携して、地域資源の開発に関する取組を実施していますか。</t>
    <phoneticPr fontId="5"/>
  </si>
  <si>
    <t>Ⅱ計　点数：％</t>
    <phoneticPr fontId="5"/>
  </si>
  <si>
    <t>↓以下の青色のセルについて、該当するものに○を選択してください。</t>
    <rPh sb="1" eb="3">
      <t>イカ</t>
    </rPh>
    <rPh sb="4" eb="6">
      <t>アオイロ</t>
    </rPh>
    <rPh sb="14" eb="16">
      <t>ガイトウ</t>
    </rPh>
    <rPh sb="23" eb="25">
      <t>センタク</t>
    </rPh>
    <phoneticPr fontId="4"/>
  </si>
  <si>
    <t>○</t>
  </si>
  <si>
    <t>－</t>
  </si>
  <si>
    <t>市区町村</t>
    <rPh sb="0" eb="2">
      <t>シク</t>
    </rPh>
    <rPh sb="2" eb="4">
      <t>チョウソン</t>
    </rPh>
    <phoneticPr fontId="5"/>
  </si>
  <si>
    <t>全国平均</t>
    <rPh sb="0" eb="2">
      <t>ゼンコク</t>
    </rPh>
    <rPh sb="2" eb="4">
      <t>ヘイキン</t>
    </rPh>
    <phoneticPr fontId="5"/>
  </si>
  <si>
    <t>Ⅰ-1.組織運営体制</t>
    <phoneticPr fontId="5"/>
  </si>
  <si>
    <t>Ⅰ-2.個人情報の管理</t>
    <phoneticPr fontId="5"/>
  </si>
  <si>
    <t>Ⅰ-3.利用者満足の向上</t>
    <phoneticPr fontId="5"/>
  </si>
  <si>
    <t>Ⅱ-1.総合相談支援</t>
    <rPh sb="4" eb="6">
      <t>ソウゴウ</t>
    </rPh>
    <rPh sb="6" eb="8">
      <t>ソウダン</t>
    </rPh>
    <rPh sb="8" eb="10">
      <t>シエン</t>
    </rPh>
    <phoneticPr fontId="5"/>
  </si>
  <si>
    <t>Ⅱ-2.権利擁護</t>
    <rPh sb="4" eb="6">
      <t>ケンリ</t>
    </rPh>
    <rPh sb="6" eb="8">
      <t>ヨウゴ</t>
    </rPh>
    <phoneticPr fontId="5"/>
  </si>
  <si>
    <t>Ⅱ-3.包括的・継続的ケアマネジメント</t>
    <rPh sb="4" eb="7">
      <t>ホウカツテキ</t>
    </rPh>
    <rPh sb="8" eb="11">
      <t>ケイゾクテキ</t>
    </rPh>
    <phoneticPr fontId="5"/>
  </si>
  <si>
    <t>Ⅱ-4.地域ケア会議</t>
    <rPh sb="4" eb="6">
      <t>チイキ</t>
    </rPh>
    <rPh sb="8" eb="10">
      <t>カイギ</t>
    </rPh>
    <phoneticPr fontId="5"/>
  </si>
  <si>
    <t>Ⅱ-5.介護予防ケアマネジメント</t>
    <rPh sb="4" eb="6">
      <t>カイゴ</t>
    </rPh>
    <rPh sb="6" eb="8">
      <t>ヨボウ</t>
    </rPh>
    <phoneticPr fontId="5"/>
  </si>
  <si>
    <t>Ⅱ-6～8.事業連携（在宅介護医療連携、認知症、生活支援）</t>
    <rPh sb="6" eb="8">
      <t>ジギョウ</t>
    </rPh>
    <rPh sb="8" eb="10">
      <t>レンケイ</t>
    </rPh>
    <phoneticPr fontId="5"/>
  </si>
  <si>
    <t>　</t>
    <phoneticPr fontId="4"/>
  </si>
  <si>
    <t>■レーダーチャート</t>
    <phoneticPr fontId="4"/>
  </si>
  <si>
    <t>↓「市区町村」の欄に貴市区町村名を入力すると、レーダーチャートの「凡例」が変わります。</t>
    <rPh sb="2" eb="4">
      <t>シク</t>
    </rPh>
    <rPh sb="4" eb="6">
      <t>チョウソン</t>
    </rPh>
    <rPh sb="8" eb="9">
      <t>ラン</t>
    </rPh>
    <rPh sb="10" eb="11">
      <t>キ</t>
    </rPh>
    <rPh sb="11" eb="13">
      <t>シク</t>
    </rPh>
    <rPh sb="13" eb="15">
      <t>チョウソン</t>
    </rPh>
    <rPh sb="15" eb="16">
      <t>メイ</t>
    </rPh>
    <rPh sb="17" eb="19">
      <t>ニュウリョク</t>
    </rPh>
    <rPh sb="33" eb="35">
      <t>ハンレイ</t>
    </rPh>
    <rPh sb="37" eb="38">
      <t>カ</t>
    </rPh>
    <phoneticPr fontId="4"/>
  </si>
  <si>
    <r>
      <t xml:space="preserve">どのような情報を提供していますか。
</t>
    </r>
    <r>
      <rPr>
        <b/>
        <u/>
        <sz val="7"/>
        <rFont val="ＭＳ Ｐゴシック"/>
        <family val="3"/>
        <charset val="128"/>
        <scheme val="minor"/>
      </rPr>
      <t>※以下より３つ以上選択した割合</t>
    </r>
    <rPh sb="19" eb="21">
      <t>イカ</t>
    </rPh>
    <rPh sb="25" eb="27">
      <t>イジョウ</t>
    </rPh>
    <rPh sb="27" eb="29">
      <t>センタク</t>
    </rPh>
    <rPh sb="31" eb="33">
      <t>ワリアイ</t>
    </rPh>
    <phoneticPr fontId="5"/>
  </si>
  <si>
    <r>
      <t xml:space="preserve">管内全てのセンターにおいて、3職種（それぞれの職種にかかる準ずる者は含まない）の職員の配置はどのようになっていますか。（複数センターを設置している場合は、以下の計算方法で平均値を算出し、小数点第1位を四捨五入し整数化した値を選択してください。）
</t>
    </r>
    <r>
      <rPr>
        <b/>
        <u/>
        <sz val="7"/>
        <rFont val="ＭＳ Ｐゴシック"/>
        <family val="3"/>
        <charset val="128"/>
        <scheme val="minor"/>
      </rPr>
      <t>※１．を選択した割合</t>
    </r>
    <r>
      <rPr>
        <sz val="7"/>
        <rFont val="ＭＳ Ｐゴシック"/>
        <family val="3"/>
        <charset val="128"/>
        <scheme val="minor"/>
      </rPr>
      <t xml:space="preserve">
【計算方法（例）】
（Aセンター（3職種）＋Bセンター（2職種）＋Cセンター（0職種））÷センター数（３）＝1.7→「２．２職種」を選択してください</t>
    </r>
    <rPh sb="131" eb="133">
      <t>ワリアイ</t>
    </rPh>
    <phoneticPr fontId="5"/>
  </si>
  <si>
    <r>
      <t xml:space="preserve">地域住民へのセンターの事業内容の周知や活用を促すために、介護サービス情報公表システム又は市区町村のホームページにおいて、管内の全センターの事業内容や運営状況に関する情報を公表していますか。
</t>
    </r>
    <r>
      <rPr>
        <b/>
        <u/>
        <sz val="7"/>
        <rFont val="ＭＳ Ｐゴシック"/>
        <family val="3"/>
        <charset val="128"/>
        <scheme val="minor"/>
      </rPr>
      <t>※１．を選択</t>
    </r>
    <phoneticPr fontId="5"/>
  </si>
  <si>
    <r>
      <t xml:space="preserve">どのような種類の関係団体の会議に、定期的に参加していますか。
</t>
    </r>
    <r>
      <rPr>
        <b/>
        <u/>
        <sz val="7"/>
        <rFont val="ＭＳ Ｐゴシック"/>
        <family val="3"/>
        <charset val="128"/>
        <scheme val="minor"/>
      </rPr>
      <t xml:space="preserve">※以下より３つ以上選択した割合
</t>
    </r>
    <rPh sb="44" eb="46">
      <t>ワリアイ</t>
    </rPh>
    <phoneticPr fontId="5"/>
  </si>
  <si>
    <r>
      <t xml:space="preserve">センターからの支援要請に対して、どのように対応しましたか。
</t>
    </r>
    <r>
      <rPr>
        <b/>
        <u/>
        <sz val="7"/>
        <rFont val="ＭＳ Ｐゴシック"/>
        <family val="3"/>
        <charset val="128"/>
        <scheme val="minor"/>
      </rPr>
      <t>※以下より４つ以上選択した割合</t>
    </r>
    <rPh sb="43" eb="45">
      <t>ワリアイ</t>
    </rPh>
    <phoneticPr fontId="5"/>
  </si>
  <si>
    <r>
      <t xml:space="preserve">支援要請に対してどのように対応しましたか。
</t>
    </r>
    <r>
      <rPr>
        <b/>
        <u/>
        <sz val="7"/>
        <rFont val="ＭＳ Ｐゴシック"/>
        <family val="3"/>
        <charset val="128"/>
        <scheme val="minor"/>
      </rPr>
      <t xml:space="preserve">※以下より４つ以上選択した割合
</t>
    </r>
    <rPh sb="35" eb="37">
      <t>ワリアイ</t>
    </rPh>
    <phoneticPr fontId="5"/>
  </si>
  <si>
    <r>
      <t xml:space="preserve">どのような情報の提供を受けていますか。
</t>
    </r>
    <r>
      <rPr>
        <b/>
        <u/>
        <sz val="7"/>
        <rFont val="ＭＳ Ｐゴシック"/>
        <family val="3"/>
        <charset val="128"/>
        <scheme val="minor"/>
      </rPr>
      <t xml:space="preserve">※以下より３つ以上選択した割合
</t>
    </r>
    <rPh sb="33" eb="35">
      <t>ワリアイ</t>
    </rPh>
    <phoneticPr fontId="5"/>
  </si>
  <si>
    <r>
      <t xml:space="preserve">市区町村から配置を義務付けられている3職種の配置状況はどのようになっていますか。
</t>
    </r>
    <r>
      <rPr>
        <b/>
        <u/>
        <sz val="7"/>
        <rFont val="ＭＳ Ｐゴシック"/>
        <family val="3"/>
        <charset val="128"/>
        <scheme val="minor"/>
      </rPr>
      <t xml:space="preserve">※１．を選択した割合
</t>
    </r>
    <rPh sb="45" eb="47">
      <t>センタク</t>
    </rPh>
    <rPh sb="49" eb="51">
      <t>ワリアイ</t>
    </rPh>
    <phoneticPr fontId="5"/>
  </si>
  <si>
    <r>
      <t xml:space="preserve">土曜・休日窓口（連絡先）を設置し、窓口は住民に利用されていますか。
</t>
    </r>
    <r>
      <rPr>
        <b/>
        <u/>
        <sz val="7"/>
        <rFont val="ＭＳ Ｐゴシック"/>
        <family val="3"/>
        <charset val="128"/>
        <scheme val="minor"/>
      </rPr>
      <t>※１．を選択した割合</t>
    </r>
    <rPh sb="42" eb="44">
      <t>ワリアイ</t>
    </rPh>
    <phoneticPr fontId="5"/>
  </si>
  <si>
    <r>
      <t xml:space="preserve">市区町村の方針に沿って、苦情対応体制を整備していますか。
</t>
    </r>
    <r>
      <rPr>
        <b/>
        <u/>
        <sz val="7"/>
        <rFont val="ＭＳ Ｐゴシック"/>
        <family val="3"/>
        <charset val="128"/>
        <scheme val="minor"/>
      </rPr>
      <t xml:space="preserve">※１．を選択した割合
</t>
    </r>
    <rPh sb="37" eb="39">
      <t>ワリアイ</t>
    </rPh>
    <phoneticPr fontId="5"/>
  </si>
  <si>
    <r>
      <t xml:space="preserve">苦情対応体制の整備のために、具体的に、どのようなことを行っていますか。
</t>
    </r>
    <r>
      <rPr>
        <b/>
        <u/>
        <sz val="7"/>
        <rFont val="ＭＳ Ｐゴシック"/>
        <family val="3"/>
        <charset val="128"/>
        <scheme val="minor"/>
      </rPr>
      <t xml:space="preserve">※以下より２つ以上選択した割合
</t>
    </r>
    <rPh sb="49" eb="51">
      <t>ワリアイ</t>
    </rPh>
    <phoneticPr fontId="5"/>
  </si>
  <si>
    <r>
      <t xml:space="preserve">市区町村の方針に沿って、相談の際のプライバシーの確保を図っていますか。
</t>
    </r>
    <r>
      <rPr>
        <b/>
        <u/>
        <sz val="7"/>
        <rFont val="ＭＳ Ｐゴシック"/>
        <family val="3"/>
        <charset val="128"/>
        <scheme val="minor"/>
      </rPr>
      <t xml:space="preserve">※１．を選択した割合
</t>
    </r>
    <rPh sb="44" eb="46">
      <t>ワリアイ</t>
    </rPh>
    <phoneticPr fontId="5"/>
  </si>
  <si>
    <r>
      <t xml:space="preserve">相談の際のプライバシーの確保のために、具体的に、どのようなことを行っていますか。
</t>
    </r>
    <r>
      <rPr>
        <b/>
        <u/>
        <sz val="7"/>
        <rFont val="ＭＳ Ｐゴシック"/>
        <family val="3"/>
        <charset val="128"/>
        <scheme val="minor"/>
      </rPr>
      <t xml:space="preserve">※１．を選択した割合
</t>
    </r>
    <rPh sb="49" eb="51">
      <t>ワリアイ</t>
    </rPh>
    <phoneticPr fontId="5"/>
  </si>
  <si>
    <r>
      <t xml:space="preserve">共有しているネットワークは、どのような関係機関・関係者のネットワークですか。
</t>
    </r>
    <r>
      <rPr>
        <b/>
        <u/>
        <sz val="7"/>
        <rFont val="ＭＳ Ｐゴシック"/>
        <family val="3"/>
        <charset val="128"/>
        <scheme val="minor"/>
      </rPr>
      <t xml:space="preserve">※以下より４つ以上選択した割合
</t>
    </r>
    <rPh sb="52" eb="54">
      <t>ワリアイ</t>
    </rPh>
    <phoneticPr fontId="5"/>
  </si>
  <si>
    <t>●●センター</t>
  </si>
  <si>
    <t>サンプル</t>
    <phoneticPr fontId="4"/>
  </si>
  <si>
    <t>センター名</t>
    <rPh sb="4" eb="5">
      <t>メイ</t>
    </rPh>
    <phoneticPr fontId="5"/>
  </si>
  <si>
    <t>↓地域包括支援センターが複数ある場合は、I列以降についても同様に作業してください。</t>
    <rPh sb="1" eb="3">
      <t>チイキ</t>
    </rPh>
    <rPh sb="3" eb="5">
      <t>ホウカツ</t>
    </rPh>
    <rPh sb="5" eb="7">
      <t>シエン</t>
    </rPh>
    <rPh sb="12" eb="14">
      <t>フクスウ</t>
    </rPh>
    <rPh sb="16" eb="18">
      <t>バアイ</t>
    </rPh>
    <rPh sb="21" eb="22">
      <t>レツ</t>
    </rPh>
    <rPh sb="22" eb="24">
      <t>イコウ</t>
    </rPh>
    <rPh sb="29" eb="31">
      <t>ドウヨウ</t>
    </rPh>
    <rPh sb="32" eb="34">
      <t>サギョウ</t>
    </rPh>
    <phoneticPr fontId="4"/>
  </si>
  <si>
    <t>■レーダーチャート（1～5）</t>
    <phoneticPr fontId="4"/>
  </si>
  <si>
    <t>■レーダーチャート（6～10）</t>
    <phoneticPr fontId="4"/>
  </si>
  <si>
    <t>■レーダーチャート（11～15）</t>
    <phoneticPr fontId="4"/>
  </si>
  <si>
    <t>■レーダーチャート（16～20）</t>
    <phoneticPr fontId="4"/>
  </si>
  <si>
    <t>■レーダーチャート（21～25）</t>
    <phoneticPr fontId="4"/>
  </si>
  <si>
    <t>■レーダーチャート（26～30）</t>
    <phoneticPr fontId="4"/>
  </si>
  <si>
    <t>■レーダーチャート（31～35）</t>
    <phoneticPr fontId="4"/>
  </si>
  <si>
    <t>■レーダーチャート（36～40）</t>
    <phoneticPr fontId="4"/>
  </si>
  <si>
    <t>■レーダーチャート（41～45）</t>
    <phoneticPr fontId="4"/>
  </si>
  <si>
    <t>■レーダーチャート（46～50）</t>
    <phoneticPr fontId="4"/>
  </si>
  <si>
    <t>■レーダーチャート（51～55）</t>
    <phoneticPr fontId="4"/>
  </si>
  <si>
    <t>■レーダーチャート（56～60）</t>
    <phoneticPr fontId="4"/>
  </si>
  <si>
    <t>■レーダーチャート（61～65）</t>
    <phoneticPr fontId="4"/>
  </si>
  <si>
    <t>■レーダーチャート（66～70）</t>
    <phoneticPr fontId="4"/>
  </si>
  <si>
    <t>■レーダーチャート（71～75）</t>
    <phoneticPr fontId="4"/>
  </si>
  <si>
    <t>■レーダーチャート（76～80）</t>
    <phoneticPr fontId="4"/>
  </si>
  <si>
    <t>■レーダーチャート（81～85）</t>
    <phoneticPr fontId="4"/>
  </si>
  <si>
    <t>■レーダーチャート（86～90）</t>
    <phoneticPr fontId="4"/>
  </si>
  <si>
    <t>■レーダーチャート（91～95）</t>
    <phoneticPr fontId="4"/>
  </si>
  <si>
    <t>■レーダーチャート（96～100）</t>
    <phoneticPr fontId="4"/>
  </si>
  <si>
    <t>■レーダーチャート（101～105）</t>
    <phoneticPr fontId="4"/>
  </si>
  <si>
    <t>■レーダーチャート（106～110）</t>
    <phoneticPr fontId="4"/>
  </si>
  <si>
    <t>■レーダーチャート（111～115）</t>
    <phoneticPr fontId="4"/>
  </si>
  <si>
    <t>■レーダーチャート（116～120）</t>
    <phoneticPr fontId="4"/>
  </si>
  <si>
    <t>■レーダーチャート（121～125）</t>
    <phoneticPr fontId="4"/>
  </si>
  <si>
    <t>■レーダーチャート（126～130）</t>
    <phoneticPr fontId="4"/>
  </si>
  <si>
    <t>■レーダーチャート（131～135）</t>
    <phoneticPr fontId="4"/>
  </si>
  <si>
    <t>■レーダーチャート（136～140）</t>
    <phoneticPr fontId="4"/>
  </si>
  <si>
    <t>■レーダーチャート（141～145）</t>
    <phoneticPr fontId="4"/>
  </si>
  <si>
    <t>■レーダーチャート（146～150）</t>
    <phoneticPr fontId="4"/>
  </si>
  <si>
    <t>■レーダーチャート</t>
    <phoneticPr fontId="4"/>
  </si>
  <si>
    <t>■特定の地域包括支援センターをピックアップして比較したい場合</t>
    <rPh sb="1" eb="3">
      <t>トクテイ</t>
    </rPh>
    <rPh sb="4" eb="6">
      <t>チイキ</t>
    </rPh>
    <rPh sb="6" eb="8">
      <t>ホウカツ</t>
    </rPh>
    <rPh sb="8" eb="10">
      <t>シエン</t>
    </rPh>
    <rPh sb="23" eb="25">
      <t>ヒカク</t>
    </rPh>
    <rPh sb="28" eb="30">
      <t>バアイ</t>
    </rPh>
    <phoneticPr fontId="4"/>
  </si>
  <si>
    <t>市区町村項目</t>
    <rPh sb="0" eb="4">
      <t>シクチョウソン</t>
    </rPh>
    <rPh sb="4" eb="6">
      <t>コウモク</t>
    </rPh>
    <phoneticPr fontId="4"/>
  </si>
  <si>
    <t>実施状況</t>
    <rPh sb="0" eb="2">
      <t>ジッシ</t>
    </rPh>
    <rPh sb="2" eb="4">
      <t>ジョウキョウ</t>
    </rPh>
    <phoneticPr fontId="4"/>
  </si>
  <si>
    <t>センター項目</t>
    <rPh sb="4" eb="6">
      <t>コウモク</t>
    </rPh>
    <phoneticPr fontId="4"/>
  </si>
  <si>
    <t>Ⅰ．事業共通</t>
  </si>
  <si>
    <t>年度ごとに、運営協議会での議論を経て、センターの運営方針を策定し、センターへ伝達していますか。</t>
  </si>
  <si>
    <t>市区町村が定める運営方針の内容に沿って、センターの事業計画を策定していますか。</t>
  </si>
  <si>
    <t>Q18</t>
  </si>
  <si>
    <t>Q17の運営方針に沿いつつ、年度ごとの各センターの事業計画の策定に当たり、各センターと協議を行っていますか。</t>
  </si>
  <si>
    <t>Q13-2</t>
  </si>
  <si>
    <t>事業計画の策定に当たって、市区町村から受けた指摘を反映していますか。</t>
  </si>
  <si>
    <t>Q19</t>
  </si>
  <si>
    <t>毎年度、運営協議会での議論を踏まえ、センターの運営方針、支援、指導の内容を改善していますか。</t>
  </si>
  <si>
    <t>Q15</t>
  </si>
  <si>
    <t>市区町村の支援・指導の内容により、逐次、センターの業務改善が図られていますか。</t>
  </si>
  <si>
    <t>Q25</t>
  </si>
  <si>
    <t>市区町村とセンターの間の連絡会合を、定期的に開催していますか。</t>
  </si>
  <si>
    <t>Q14</t>
  </si>
  <si>
    <t>市区町村が設置する定期的な連絡会合に、原則として、毎回、出席していますか。</t>
  </si>
  <si>
    <t>Q26</t>
  </si>
  <si>
    <t>市区町村が管轄するセンターの実際の業務に即して、センター事業の点検・評価を行っていますか。</t>
  </si>
  <si>
    <t>Q17</t>
  </si>
  <si>
    <t>市区町村からの点検・評価を定期的に受けていますか。</t>
  </si>
  <si>
    <t>Q31</t>
  </si>
  <si>
    <t>各センターに対して、担当圏域の現状やニーズの把握に必要な情報を提供していますか。</t>
  </si>
  <si>
    <t>市区町村から、担当圏域の現状やニーズの把握に必要な情報の提供を受けていますか。</t>
  </si>
  <si>
    <t>Q31-1</t>
  </si>
  <si>
    <t>どのような情報を提供していますか。あてはまるもの全てを選択してください。</t>
  </si>
  <si>
    <t>Q18-1</t>
  </si>
  <si>
    <t>どのような情報の提供を受けていますか。</t>
  </si>
  <si>
    <t>Q32</t>
  </si>
  <si>
    <t>全てのセンターに対して、介護保険法施行規則に定める原則基準に基づく３職種の配置を義務付けていますか。</t>
  </si>
  <si>
    <t>Q21</t>
  </si>
  <si>
    <t>市区町村から配置を義務付けられている3職種の配置状況はどのようになっていますか。</t>
  </si>
  <si>
    <t>Q34</t>
  </si>
  <si>
    <t>センター職員の資質向上の観点から、センター職員を対象とした研修計画を策定し、年度当初までにセンターに示していますか。</t>
  </si>
  <si>
    <t>Q23</t>
  </si>
  <si>
    <t>市区町村から、年度当初までに、センター職員を対象とした研修計画が示されていますか。</t>
  </si>
  <si>
    <t>Q35</t>
  </si>
  <si>
    <t>センターに対して、営業時間外（夜間・早朝）の窓口（連絡先）の設置を義務付けていますか。</t>
  </si>
  <si>
    <t>Q28</t>
  </si>
  <si>
    <t>夜間・早朝の窓口（連絡先）を設置し、窓口は住民に利用されていますか。</t>
  </si>
  <si>
    <t>Q36</t>
  </si>
  <si>
    <t>センターに対して、土曜・休日窓口（連絡先）の設置を義務付けていますか。</t>
  </si>
  <si>
    <t>Q29</t>
  </si>
  <si>
    <t>土曜・休日窓口（連絡先）を設置し、窓口は住民に利用されていますか。</t>
  </si>
  <si>
    <t>Q37</t>
  </si>
  <si>
    <t>市区町村の広報紙やホームページでの周知など、センターのPRのために具体的な取組みを行っていますか。</t>
  </si>
  <si>
    <t>Q30</t>
  </si>
  <si>
    <t>センターのチラシの配布など、センターのPRのために具体的な取組みを行っていますか。</t>
  </si>
  <si>
    <t>Q37-1</t>
  </si>
  <si>
    <t>センターのPRのために行っている取組みについて、あてはまるもの全てを選択してください。</t>
  </si>
  <si>
    <t>Q30-1</t>
  </si>
  <si>
    <t>センターのPRのために行っている取組みについて、具体的に記載してください。</t>
  </si>
  <si>
    <t>２．個人情報の管理</t>
  </si>
  <si>
    <t>個人情報保護に関する市区町村の方針をセンターに示していますか。</t>
  </si>
  <si>
    <t>Q33</t>
  </si>
  <si>
    <t>個人情報保護に関する市区町村の方針に従って、センターとして、個人情報保護マニュアル（個人情報保護方針）を整備していますか。</t>
  </si>
  <si>
    <t>Q40</t>
  </si>
  <si>
    <t>センターに対して、市区町村に報告すべき事態（例：個人情報漏えいなど）を指示していますか。</t>
  </si>
  <si>
    <t>個人情報漏えい時の市区町村への報告など、個人情報の取扱いに関して、市区町村から報告を指示されていますか。</t>
  </si>
  <si>
    <t>３．利用者満足の向上</t>
  </si>
  <si>
    <t>Q42</t>
  </si>
  <si>
    <t>苦情対応窓口の周知や苦情内容の記録等、苦情対応に関する市区町村の方針をセンターに示していますか。</t>
  </si>
  <si>
    <t>市区町村の方針に沿って、苦情対応体制を整備していますか。</t>
  </si>
  <si>
    <t>Q43</t>
  </si>
  <si>
    <t>センターが受けた苦情について、センターから報告や協議を受ける仕組み（方法や流れなど）を設けていますか。</t>
  </si>
  <si>
    <t>Q38</t>
  </si>
  <si>
    <t>センターが受けた苦情について、市区町村に対して報告や協議を行う機会が定期的に設けられていますか。</t>
  </si>
  <si>
    <t>Q43-1</t>
  </si>
  <si>
    <t>前年度（平成28年度）において、センターから苦情の報告や協議を受けた回数をお答え下さい。（実数）</t>
  </si>
  <si>
    <t>Q38-1</t>
  </si>
  <si>
    <t>前年度（平成28年度）における報告や協議を受ける機会の設定頻度は、年何回程度でしたか。（実数）</t>
  </si>
  <si>
    <t>Q44</t>
  </si>
  <si>
    <t>相談室や相談室以外での相談の際のプライバシー確保について、市区町村の方針をセンターに示していますか。</t>
  </si>
  <si>
    <t>Q39</t>
  </si>
  <si>
    <t>市区町村の方針に沿って、相談の際のプライバシーの確保を図っていますか。</t>
  </si>
  <si>
    <t>１．総合相談支援</t>
  </si>
  <si>
    <t>Q46</t>
  </si>
  <si>
    <t>センターと協議しつつ、センターにおいて受けた相談事例の終結条件を定めていますか。</t>
  </si>
  <si>
    <t>相談事例の終結条件（別添２ｐ16）または分類方法を、市区町村と共有していますか。</t>
  </si>
  <si>
    <t>Q48</t>
  </si>
  <si>
    <t>前年度（平成28年度）１年間における相談件数の全センター合計は、何件ですか。</t>
  </si>
  <si>
    <t>前年度（平成28年度）１年間の相談事例の件数は、何件ですか。（延べ件数）</t>
  </si>
  <si>
    <t>Q49</t>
  </si>
  <si>
    <t>前年度（平成28年度）１年間に、センターから、相談事例に関する支援要請（センターだけでは対応が難しい相談事例についての支援要請）はありましたか。</t>
  </si>
  <si>
    <t>前年度（平成28年度）１年間に、相談事例解決のために市区町村への支援要請を行いましたか。</t>
  </si>
  <si>
    <t>Q49-1</t>
  </si>
  <si>
    <t>センターからの支援要請に対して、どのように対応しましたか。</t>
  </si>
  <si>
    <t>Q44-1</t>
  </si>
  <si>
    <t>支援要請を行ったのは、年何件でしたか。（延べ件数）</t>
  </si>
  <si>
    <t>Q50</t>
  </si>
  <si>
    <t>市区町村内のセンターが対応した家族介護者からの相談について、相談件数・相談内容を把握していますか。</t>
  </si>
  <si>
    <t>家族介護者からの相談について、相談件数や相談内容を記録等に残して取りまとめていますか。</t>
  </si>
  <si>
    <t>２．権利擁護</t>
  </si>
  <si>
    <t>Q52</t>
  </si>
  <si>
    <t>成年後見制度の適用に関する判断基準を策定し、センターと共有していますか。</t>
  </si>
  <si>
    <t>成年後見制度の適用に関する判断基準について、市区町村と共有（スクリーニングシートの活用等）していますか。</t>
  </si>
  <si>
    <t>Q54</t>
  </si>
  <si>
    <t>前年度（平成28年度）１年間における成年後見制度の市区町村申立ての件数は、何件ですか。（実数）</t>
  </si>
  <si>
    <t>前年度（平成28年度）１年間において、成年後見制度の市区町村申立て及び本人・親族申立ての支援に対応した事例は、何件でしたか。（実数）</t>
  </si>
  <si>
    <t>Q55</t>
  </si>
  <si>
    <t>高齢者虐待事例及び高齢者虐待を疑われる事例を判断する基準を策定し、センターと共有していますか。</t>
  </si>
  <si>
    <t>高齢者虐待事例及び高齢者虐待を疑われる事例を判断する基準について、市区町村と共有していますか。</t>
  </si>
  <si>
    <t>Q56</t>
  </si>
  <si>
    <t>センター又は市区町村が設置する「連携会議」において、高齢者虐待事例への対応策を検討していますか。</t>
  </si>
  <si>
    <t>Q51</t>
  </si>
  <si>
    <t>Q57</t>
  </si>
  <si>
    <t>前年度（平成28年度）１年間における虐待事例の全センター合計は、何件ですか。</t>
  </si>
  <si>
    <t>前年度（平成28年度）１年間に対応した虐待事例の件数は、何件でしたか。</t>
  </si>
  <si>
    <t>Q58</t>
  </si>
  <si>
    <t>消費生活センター及び警察に対して、センターとの連携についての協力依頼を行っていますか。</t>
  </si>
  <si>
    <t>Q53</t>
  </si>
  <si>
    <t>消費生活センターや警察等と連携し、消費者被害に関する情報を把握していますか。</t>
  </si>
  <si>
    <t>３．包括的・継続的ケアマネジメント支援</t>
  </si>
  <si>
    <t>Q59</t>
  </si>
  <si>
    <t>日常生活圏域ごとの居宅介護支援事業所のデータ（事業所ごとの主任介護支援専門員・介護支援専門員の人数等）を把握していますか。</t>
  </si>
  <si>
    <t>担当圏域における居宅介護支援事業所のデータ（事業所ごとの主任介護支援専門員・介護支援専門員の人数等）を把握していますか。</t>
  </si>
  <si>
    <t>把握しているこれらのデータをセンターに対して情報提供していますか。</t>
  </si>
  <si>
    <t>市区町村から介護支援専門員や主任介護支援専門員等の情報提供がありますか。</t>
  </si>
  <si>
    <t>Q60</t>
  </si>
  <si>
    <t>センターと協議の上、センターが開催する介護支援専門員を対象にした研修会・事例検討会等の開催計画を作成していますか。　</t>
  </si>
  <si>
    <t>介護支援専門員を対象にした研修会・事例検討会等の開催計画を策定し、年度当初に、指定居宅介護支援事業所に示していますか。</t>
  </si>
  <si>
    <t>介護支援専門員を対象に、包括的・継続的ケアマネジメントを行うための課題や支援などに関するアンケートや意見収集等を行い、センターに情報提供を行っていますか。</t>
  </si>
  <si>
    <t>介護支援専門員に対するアンケート・意見収集等についての市区町村からの情報提供や、市区町村による研修会の内容等を踏まえ、地域の介護支援専門員のニーズや課題に基づく事例検討会や、個別事例を検討する地域ケア会議等を開催していますか。</t>
  </si>
  <si>
    <t>介護支援専門員の課題やニーズに基づいて、多様な関係機関・関係者（例：医療機関や地域における様々な社会資源など）との意見交換の場を設けていますか。</t>
  </si>
  <si>
    <t>担当圏域の介護支援専門員の課題やニーズに基づいて、多様な関係機関・関係者（例：医療機関や地域における様々な社会資源など）との意見交換の場を、定期的に設けていますか。</t>
  </si>
  <si>
    <t>Q64-1</t>
  </si>
  <si>
    <t>管内の各センターが介護支援専門員から受けた相談事例の内容を整理・分類した上で、経年的に件数を把握していますか。</t>
  </si>
  <si>
    <t>Q62-1</t>
  </si>
  <si>
    <t>介護支援専門員から受けた相談事例の内容を整理・分類した上で、経年的に件数を把握していますか。</t>
  </si>
  <si>
    <t>Q65</t>
  </si>
  <si>
    <t>前年度（平成28年度）１年間に、センターから、介護支援専門員から受けた相談事例に関する支援要請（センターだけでは対応が難しい相談事例についての支援要請）はありましたか。</t>
  </si>
  <si>
    <t>Q63</t>
  </si>
  <si>
    <t>前年度（平成28年度）１年間に、介護支援専門員から受けた相談事例解決のために、市区町村への支援要請を行いましたか。</t>
  </si>
  <si>
    <t>Q65-1</t>
  </si>
  <si>
    <t>支援要請に対してどのように対応しましたか。</t>
  </si>
  <si>
    <t>Q63-1</t>
  </si>
  <si>
    <t>４．地域ケア会議</t>
  </si>
  <si>
    <t>Q67</t>
  </si>
  <si>
    <t>各地域ケア会議の目的・主催者・構成員・開催頻度等を決定していますか。</t>
  </si>
  <si>
    <t>Q64</t>
  </si>
  <si>
    <t>地域ケア会議の全体像（複数の地域ケア会議の関係や、他会議や事業との連動などの体系）、各地域ケア会議の目的、構成員、開催頻度等が市区町村から示されていますか。</t>
  </si>
  <si>
    <t>Q74</t>
  </si>
  <si>
    <t>地域ケア会議において多職種と連携して、自立支援・重度化防止等に資する観点から個別事例の検討を行い、対応策を講じていますか。</t>
  </si>
  <si>
    <t>Q73</t>
  </si>
  <si>
    <t>地域ケア会議において多職種と連携して、個別事例の検討を行い、対応策を講じていますか。</t>
  </si>
  <si>
    <t>Q77</t>
  </si>
  <si>
    <t>地域ケア会議で検討した個別事例について、その後の変化等をモニタリングする仕組みを構築し、かつ実行していますか。</t>
  </si>
  <si>
    <t>地域ケア会議で検討した個別事例について、その後の変化等をモニタリングしていますか。</t>
  </si>
  <si>
    <t>Q79</t>
  </si>
  <si>
    <t>センター主催の地域ケア会議の検討内容のまとめ（例：議論の概要、議事録など）の一覧を作成し、定期的に、全センターに配布していますか。</t>
  </si>
  <si>
    <t>Q72</t>
  </si>
  <si>
    <t>センター主催の地域ケア会議における検討内容のまとめ（例：議論の概要、議事録など）を、市区町村に報告していますか。</t>
  </si>
  <si>
    <t>５．介護予防ケアマネジメント・指定介護予防支援</t>
  </si>
  <si>
    <t>Q87</t>
  </si>
  <si>
    <t>高齢者のニーズを踏まえ、介護予防・生活支援サービス事業における多様なサービス（予防給付で実施されてきた旧介護予防訪問介護相当サービス・旧介護予防通所介護相当サービス以外の訪問型サービス・通所型サービスをいう。）等を創設していますか。</t>
  </si>
  <si>
    <t>Q76</t>
  </si>
  <si>
    <t>介護予防ケアマネジメント・介護予防支援のケアプランを新規に作成する際に、介護予防・日常生活支援総合事業における多様なサービスをプランに位置付けていますか。</t>
  </si>
  <si>
    <t>Q88</t>
  </si>
  <si>
    <t>センター、介護支援専門員、生活支援コーディネーター、協議体に対して、多様な地域の社会資源に関する情報を提供していますか。</t>
  </si>
  <si>
    <t>介護予防ケアマネジメント・介護予防支援のケアプランにおいて、多様な地域の社会資源を位置付けたことはありますか。</t>
  </si>
  <si>
    <t>Q89</t>
  </si>
  <si>
    <t>ケアプラン作成に当たっての委託事業所選定の公平性・中立性確保のための指針を作成し、センターに明示していますか。</t>
  </si>
  <si>
    <t>Q81</t>
  </si>
  <si>
    <t>ケアプラン作成に当たっての委託事業所選定の公平性・中立性確保のための指針が市区町村から示されていますか。</t>
  </si>
  <si>
    <t>Q90</t>
  </si>
  <si>
    <t>居宅介護支援事業者にケアプラン作成の委託を行う際のセンターの関与について、市区町村の方針をセンターに対して示していますか。</t>
  </si>
  <si>
    <t>Q82</t>
  </si>
  <si>
    <t>居宅介護支援事業者にケアプラン作成を委託した場合は、台帳への記録及び進行管理を行っていますか。</t>
  </si>
  <si>
    <t>６．在宅医療介護連携</t>
  </si>
  <si>
    <t>医療関係者とセンターの合同の事例検討会（例：具体事例についての事例検討会、模擬事例検討会）の開催又は開催支援を行っていますか。</t>
  </si>
  <si>
    <t>医療関係者と合同の事例検討会（例：具体事例についての事例検討会、模擬事例検討会）に参加していますか。</t>
  </si>
  <si>
    <t>Q93</t>
  </si>
  <si>
    <t>医療関係者とセンターの合同の講演会・勉強会等の開催又は開催支援を行っていますか。</t>
  </si>
  <si>
    <t>Q84</t>
  </si>
  <si>
    <t>医療関係者と合同の講演会・勉強会等に参加していますか。</t>
  </si>
  <si>
    <t>Q94</t>
  </si>
  <si>
    <t>医療的な課題を抱える事例への対応などのために、在宅医療・介護連携推進事業における相談窓口とセンターが業務協力を行っていますか。</t>
  </si>
  <si>
    <t>医療的な課題を抱える事例への対応などのために、在宅医療・介護連携推進事業における相談窓口に対して、相談を行っていますか。</t>
  </si>
  <si>
    <t>７．認知症高齢者支援</t>
  </si>
  <si>
    <t>Q95</t>
  </si>
  <si>
    <t>認知症初期集中支援チームとセンターが業務協力を行っていますか。</t>
  </si>
  <si>
    <t>認知症初期集中支援チームと事例に関する情報を共有していますか。</t>
  </si>
  <si>
    <t>８．生活支援体制整備</t>
  </si>
  <si>
    <t>Q98</t>
  </si>
  <si>
    <t>生活支援コーディネーターや協議体とセンターが業務協力を行っていますか。</t>
  </si>
  <si>
    <t>Q91</t>
  </si>
  <si>
    <t>生活支援コーディネーター・協議体と連携して、地域資源の開発に関する取組を実施していますか。</t>
  </si>
  <si>
    <t>１．組織運営体制</t>
    <phoneticPr fontId="4"/>
  </si>
  <si>
    <t>Q17</t>
    <phoneticPr fontId="4"/>
  </si>
  <si>
    <t>Q13</t>
    <phoneticPr fontId="4"/>
  </si>
  <si>
    <t>Q39</t>
    <phoneticPr fontId="4"/>
  </si>
  <si>
    <t>Ⅱ．個別業務</t>
    <phoneticPr fontId="4"/>
  </si>
  <si>
    <t>Q55</t>
    <phoneticPr fontId="4"/>
  </si>
  <si>
    <t xml:space="preserve">Q59-1
</t>
    <phoneticPr fontId="4"/>
  </si>
  <si>
    <t>Q61</t>
    <phoneticPr fontId="4"/>
  </si>
  <si>
    <t>Q61</t>
    <phoneticPr fontId="4"/>
  </si>
  <si>
    <t>Q59</t>
    <phoneticPr fontId="4"/>
  </si>
  <si>
    <t>Q63</t>
    <phoneticPr fontId="4"/>
  </si>
  <si>
    <t>Q57</t>
    <phoneticPr fontId="4"/>
  </si>
  <si>
    <t>Q92</t>
    <phoneticPr fontId="4"/>
  </si>
  <si>
    <t>Q83</t>
    <phoneticPr fontId="4"/>
  </si>
  <si>
    <t>×</t>
  </si>
  <si>
    <t>１．組織運営体制</t>
    <rPh sb="2" eb="4">
      <t>ソシキ</t>
    </rPh>
    <rPh sb="4" eb="6">
      <t>ウンエイ</t>
    </rPh>
    <rPh sb="6" eb="8">
      <t>タイセイ</t>
    </rPh>
    <phoneticPr fontId="5"/>
  </si>
  <si>
    <t>相談事例の終結条件（別添参照）または分類方法を、市区町村と共有していますか。</t>
    <rPh sb="12" eb="14">
      <t>サンショウ</t>
    </rPh>
    <phoneticPr fontId="5"/>
  </si>
  <si>
    <t>〇受け付けた相談事例の解決に向けて、必要な対応を行っていくためには、相談事例が終結する条件（相談事例が解決したものと判断される条件）を定め、進捗管理を行っていくことが必要になる。このような相談事例の終結条件については、実際に相談対応を行うセンターとの協議の下、保険者が管轄する全センター共通の条件を定めることが重要になる。
〇センターとの協議の下、統一的な終結条件を設定した例として、千葉県松戸市の例がある。</t>
    <rPh sb="1" eb="2">
      <t>ウ</t>
    </rPh>
    <rPh sb="3" eb="4">
      <t>ツ</t>
    </rPh>
    <rPh sb="6" eb="8">
      <t>ソウダン</t>
    </rPh>
    <rPh sb="8" eb="10">
      <t>ジレイ</t>
    </rPh>
    <rPh sb="11" eb="13">
      <t>カイケツ</t>
    </rPh>
    <rPh sb="14" eb="15">
      <t>ム</t>
    </rPh>
    <rPh sb="18" eb="20">
      <t>ヒツヨウ</t>
    </rPh>
    <rPh sb="21" eb="23">
      <t>タイオウ</t>
    </rPh>
    <rPh sb="24" eb="25">
      <t>オコナ</t>
    </rPh>
    <rPh sb="34" eb="36">
      <t>ソウダン</t>
    </rPh>
    <rPh sb="36" eb="38">
      <t>ジレイ</t>
    </rPh>
    <rPh sb="39" eb="41">
      <t>シュウケツ</t>
    </rPh>
    <rPh sb="43" eb="45">
      <t>ジョウケン</t>
    </rPh>
    <rPh sb="46" eb="48">
      <t>ソウダン</t>
    </rPh>
    <rPh sb="48" eb="50">
      <t>ジレイ</t>
    </rPh>
    <rPh sb="51" eb="53">
      <t>カイケツ</t>
    </rPh>
    <rPh sb="58" eb="60">
      <t>ハンダン</t>
    </rPh>
    <rPh sb="63" eb="65">
      <t>ジョウケン</t>
    </rPh>
    <rPh sb="67" eb="68">
      <t>サダ</t>
    </rPh>
    <rPh sb="70" eb="72">
      <t>シンチョク</t>
    </rPh>
    <rPh sb="72" eb="74">
      <t>カンリ</t>
    </rPh>
    <rPh sb="75" eb="76">
      <t>オコナ</t>
    </rPh>
    <rPh sb="83" eb="85">
      <t>ヒツヨウ</t>
    </rPh>
    <rPh sb="94" eb="96">
      <t>ソウダン</t>
    </rPh>
    <rPh sb="96" eb="98">
      <t>ジレイ</t>
    </rPh>
    <rPh sb="99" eb="101">
      <t>シュウケツ</t>
    </rPh>
    <rPh sb="101" eb="103">
      <t>ジョウケン</t>
    </rPh>
    <rPh sb="109" eb="111">
      <t>ジッサイ</t>
    </rPh>
    <rPh sb="112" eb="114">
      <t>ソウダン</t>
    </rPh>
    <rPh sb="114" eb="116">
      <t>タイオウ</t>
    </rPh>
    <rPh sb="117" eb="118">
      <t>オコナ</t>
    </rPh>
    <rPh sb="125" eb="127">
      <t>キョウギ</t>
    </rPh>
    <rPh sb="128" eb="129">
      <t>モト</t>
    </rPh>
    <rPh sb="130" eb="133">
      <t>ホケンシャ</t>
    </rPh>
    <rPh sb="134" eb="136">
      <t>カンカツ</t>
    </rPh>
    <rPh sb="138" eb="139">
      <t>ゼン</t>
    </rPh>
    <rPh sb="143" eb="145">
      <t>キョウツウ</t>
    </rPh>
    <rPh sb="146" eb="148">
      <t>ジョウケン</t>
    </rPh>
    <rPh sb="149" eb="150">
      <t>サダ</t>
    </rPh>
    <rPh sb="155" eb="157">
      <t>ジュウヨウ</t>
    </rPh>
    <rPh sb="169" eb="171">
      <t>キョウギ</t>
    </rPh>
    <rPh sb="172" eb="173">
      <t>モト</t>
    </rPh>
    <rPh sb="174" eb="177">
      <t>トウイツテキ</t>
    </rPh>
    <rPh sb="178" eb="180">
      <t>シュウケツ</t>
    </rPh>
    <rPh sb="180" eb="182">
      <t>ジョウケン</t>
    </rPh>
    <rPh sb="183" eb="185">
      <t>セッテイ</t>
    </rPh>
    <rPh sb="187" eb="188">
      <t>レイ</t>
    </rPh>
    <rPh sb="192" eb="195">
      <t>チバケン</t>
    </rPh>
    <rPh sb="195" eb="198">
      <t>マツドシ</t>
    </rPh>
    <rPh sb="199" eb="200">
      <t>レイ</t>
    </rPh>
    <phoneticPr fontId="4"/>
  </si>
  <si>
    <t>【例：千葉県松戸市における相談事例の終結条件】</t>
    <rPh sb="1" eb="2">
      <t>レイ</t>
    </rPh>
    <rPh sb="3" eb="6">
      <t>チバケン</t>
    </rPh>
    <rPh sb="6" eb="9">
      <t>マツドシ</t>
    </rPh>
    <rPh sb="13" eb="15">
      <t>ソウダン</t>
    </rPh>
    <rPh sb="15" eb="17">
      <t>ジレイ</t>
    </rPh>
    <rPh sb="18" eb="20">
      <t>シュウケツ</t>
    </rPh>
    <rPh sb="20" eb="22">
      <t>ジョウケン</t>
    </rPh>
    <phoneticPr fontId="4"/>
  </si>
  <si>
    <t>終結条件</t>
    <rPh sb="0" eb="2">
      <t>シュウケツ</t>
    </rPh>
    <rPh sb="2" eb="4">
      <t>ジョウケン</t>
    </rPh>
    <phoneticPr fontId="4"/>
  </si>
  <si>
    <t>＜相談全般＞
（１）相談者の主訴が解決し、主訴以外の困難な問題もない場合
（２）センター以外に適切な機関に繋げ、適切に引継ぎがなされたことが確認できた場合
（３）相談者より相談の終了の申し出があり、健康面・安全面等を確認し継続の必要性がないことが確認できた場合
（４）相談者からの連絡が途絶えた場合、センターよりモニタリングを実施し、健康面・安全面等を確認し継続の必要性がないことが確認できた場合
（５）相談者が、必要時にSOSを出せる状態になった場合
（６）相談者が、死亡・転居・入院（退院が見込めない）・施設入所の場合
＜後見関連＞
（１）後見人が選任された場合
＜虐待＞
（１）虐待の解消および再燃リスクの消失した場合</t>
    <rPh sb="1" eb="3">
      <t>ソウダン</t>
    </rPh>
    <rPh sb="3" eb="5">
      <t>ゼンパン</t>
    </rPh>
    <phoneticPr fontId="4"/>
  </si>
  <si>
    <t>終結できない場合</t>
    <rPh sb="0" eb="2">
      <t>シュウケツ</t>
    </rPh>
    <rPh sb="6" eb="8">
      <t>バアイ</t>
    </rPh>
    <phoneticPr fontId="4"/>
  </si>
  <si>
    <t>（１）相談者の主訴が解決しても、主訴以外に未解決の困難な問題がある場合
（２）本人・家族が自身の深刻な問題を自覚できておらず、それに対する適切な対策ができていない場合</t>
    <rPh sb="3" eb="6">
      <t>ソウダンシャ</t>
    </rPh>
    <rPh sb="7" eb="9">
      <t>シュソ</t>
    </rPh>
    <rPh sb="10" eb="12">
      <t>カイケツ</t>
    </rPh>
    <rPh sb="16" eb="18">
      <t>シュソ</t>
    </rPh>
    <rPh sb="18" eb="20">
      <t>イガイ</t>
    </rPh>
    <rPh sb="21" eb="24">
      <t>ミカイケツ</t>
    </rPh>
    <rPh sb="25" eb="27">
      <t>コンナン</t>
    </rPh>
    <rPh sb="28" eb="30">
      <t>モンダイ</t>
    </rPh>
    <rPh sb="33" eb="35">
      <t>バアイ</t>
    </rPh>
    <phoneticPr fontId="4"/>
  </si>
  <si>
    <t>終結の手続き</t>
    <rPh sb="0" eb="2">
      <t>シュウケツ</t>
    </rPh>
    <rPh sb="3" eb="5">
      <t>テツヅ</t>
    </rPh>
    <phoneticPr fontId="4"/>
  </si>
  <si>
    <r>
      <t>センターと協議しつつ、センターにおいて受けた相談事例の終結条件</t>
    </r>
    <r>
      <rPr>
        <b/>
        <sz val="7"/>
        <rFont val="ＭＳ Ｐゴシック"/>
        <family val="3"/>
        <charset val="128"/>
        <scheme val="minor"/>
      </rPr>
      <t>（別添参照）</t>
    </r>
    <r>
      <rPr>
        <sz val="7"/>
        <rFont val="ＭＳ Ｐゴシック"/>
        <family val="3"/>
        <charset val="128"/>
        <scheme val="minor"/>
      </rPr>
      <t>を定めていますか。</t>
    </r>
    <phoneticPr fontId="5"/>
  </si>
  <si>
    <t>【市区町村用】　2.レーダーチャート</t>
    <rPh sb="1" eb="3">
      <t>シク</t>
    </rPh>
    <rPh sb="3" eb="5">
      <t>チョウソン</t>
    </rPh>
    <rPh sb="5" eb="6">
      <t>ヨウ</t>
    </rPh>
    <phoneticPr fontId="4"/>
  </si>
  <si>
    <t>【市区町村用】　1.業務チェックシート</t>
    <rPh sb="1" eb="3">
      <t>シク</t>
    </rPh>
    <rPh sb="3" eb="5">
      <t>チョウソン</t>
    </rPh>
    <rPh sb="5" eb="6">
      <t>ヨウ</t>
    </rPh>
    <rPh sb="10" eb="12">
      <t>ギョウム</t>
    </rPh>
    <phoneticPr fontId="4"/>
  </si>
  <si>
    <t>【市区町村用】　3.連携項目シート</t>
    <rPh sb="1" eb="3">
      <t>シク</t>
    </rPh>
    <rPh sb="3" eb="5">
      <t>チョウソン</t>
    </rPh>
    <rPh sb="5" eb="6">
      <t>ヨウ</t>
    </rPh>
    <rPh sb="10" eb="12">
      <t>レンケイ</t>
    </rPh>
    <rPh sb="12" eb="14">
      <t>コウモク</t>
    </rPh>
    <phoneticPr fontId="4"/>
  </si>
  <si>
    <t>【市区町村用】　4.地域包括支援センター回答入力シート</t>
    <rPh sb="1" eb="3">
      <t>シク</t>
    </rPh>
    <rPh sb="3" eb="5">
      <t>チョウソン</t>
    </rPh>
    <rPh sb="5" eb="6">
      <t>ヨウ</t>
    </rPh>
    <rPh sb="10" eb="12">
      <t>チイキ</t>
    </rPh>
    <rPh sb="12" eb="14">
      <t>ホウカツ</t>
    </rPh>
    <rPh sb="14" eb="16">
      <t>シエン</t>
    </rPh>
    <rPh sb="20" eb="22">
      <t>カイトウ</t>
    </rPh>
    <rPh sb="22" eb="24">
      <t>ニュウリョク</t>
    </rPh>
    <phoneticPr fontId="4"/>
  </si>
  <si>
    <r>
      <rPr>
        <sz val="11"/>
        <color theme="1"/>
        <rFont val="Meiryo UI"/>
        <family val="3"/>
        <charset val="128"/>
      </rPr>
      <t>　■2.レーダーチャートについて■</t>
    </r>
    <r>
      <rPr>
        <sz val="9"/>
        <color theme="1"/>
        <rFont val="Meiryo UI"/>
        <family val="3"/>
        <charset val="128"/>
      </rPr>
      <t xml:space="preserve">
○レーダーチャートに示されている「９項目」の数値は、「1.業務チェックシート」にて入力した評価設問の平均値です。
○例えば、『Ⅰ．事業共通』の「Ⅰ-1.組織運営体制」15の設問に対し、「○」の付いた設問が10か所ある場合は、
　　「Ⅰ-1.組織運営体制」の平均値は10/15＝66.7％（小数点2位を四捨五入）となります）。
○レーダーチャートの数値を確認し、全国の状況と比較することで、あなたの市区町村の「特徴」を確認しましょう。</t>
    </r>
    <rPh sb="29" eb="30">
      <t>シメ</t>
    </rPh>
    <phoneticPr fontId="4"/>
  </si>
  <si>
    <t>【市区町村用】　5.レーダーチャート（地域包括支援センター比較）</t>
    <rPh sb="1" eb="3">
      <t>シク</t>
    </rPh>
    <rPh sb="3" eb="5">
      <t>チョウソン</t>
    </rPh>
    <rPh sb="5" eb="6">
      <t>ヨウ</t>
    </rPh>
    <rPh sb="19" eb="21">
      <t>チイキ</t>
    </rPh>
    <rPh sb="21" eb="23">
      <t>ホウカツ</t>
    </rPh>
    <rPh sb="23" eb="25">
      <t>シエン</t>
    </rPh>
    <rPh sb="29" eb="31">
      <t>ヒカク</t>
    </rPh>
    <phoneticPr fontId="4"/>
  </si>
  <si>
    <r>
      <rPr>
        <sz val="11"/>
        <color theme="1"/>
        <rFont val="Meiryo UI"/>
        <family val="3"/>
        <charset val="128"/>
      </rPr>
      <t>　■5.レーダーチャート（地域包括支援センター比較）について■</t>
    </r>
    <r>
      <rPr>
        <sz val="9"/>
        <color theme="1"/>
        <rFont val="Meiryo UI"/>
        <family val="3"/>
        <charset val="128"/>
      </rPr>
      <t xml:space="preserve">
○「4.地域包括支援センター回答入力シート」に入力した地域包括支援センターの情報が自動的に反映されています。
○レーダーチャートには、「市区町村」の情報と「地域包括支援センター」の情報が反映されていますが、グラフ表示の都合上、5カ所に限定されています。
</t>
    </r>
    <r>
      <rPr>
        <b/>
        <sz val="9"/>
        <color rgb="FFFF0000"/>
        <rFont val="Meiryo UI"/>
        <family val="3"/>
        <charset val="128"/>
      </rPr>
      <t xml:space="preserve">
</t>
    </r>
    <r>
      <rPr>
        <b/>
        <sz val="11"/>
        <color rgb="FFFF0000"/>
        <rFont val="Meiryo UI"/>
        <family val="3"/>
        <charset val="128"/>
      </rPr>
      <t>【特定の地域包括支援センターをピックアップして比較したい場合】</t>
    </r>
    <r>
      <rPr>
        <sz val="9"/>
        <color theme="1"/>
        <rFont val="Meiryo UI"/>
        <family val="3"/>
        <charset val="128"/>
      </rPr>
      <t xml:space="preserve">
○特定の地域包括支援センターをピックアップして比較をおこないたい場合は、ピックアップしたいセンターの情報</t>
    </r>
    <r>
      <rPr>
        <u/>
        <sz val="11"/>
        <color rgb="FFFF0000"/>
        <rFont val="Meiryo UI"/>
        <family val="3"/>
        <charset val="128"/>
      </rPr>
      <t>（各列の8行目から17行目の情報）</t>
    </r>
    <r>
      <rPr>
        <sz val="9"/>
        <color theme="1"/>
        <rFont val="Meiryo UI"/>
        <family val="3"/>
        <charset val="128"/>
      </rPr>
      <t>を、
　</t>
    </r>
    <r>
      <rPr>
        <u/>
        <sz val="11"/>
        <color rgb="FFFF0000"/>
        <rFont val="Meiryo UI"/>
        <family val="3"/>
        <charset val="128"/>
      </rPr>
      <t>EからI列の「54行目から63行目の入力欄」</t>
    </r>
    <r>
      <rPr>
        <sz val="9"/>
        <color theme="1"/>
        <rFont val="Meiryo UI"/>
        <family val="3"/>
        <charset val="128"/>
      </rPr>
      <t xml:space="preserve">に入力してください。
　　※8行目から17行目の情報のコピーし、54行目から63行目の入力欄にペーストすることも可能です。
　　※ペーストの方法は、「4.地域包括支援センター回答入力シート」をご確認ください。
○レーダーチャートは5カ所のセンター分の情報を表示するように設定されていますが、必要に応じてデータ範囲を変更しご活用ください。
</t>
    </r>
    <rPh sb="13" eb="15">
      <t>チイキ</t>
    </rPh>
    <rPh sb="15" eb="17">
      <t>ホウカツ</t>
    </rPh>
    <rPh sb="17" eb="19">
      <t>シエン</t>
    </rPh>
    <rPh sb="23" eb="25">
      <t>ヒカク</t>
    </rPh>
    <rPh sb="37" eb="39">
      <t>チイキ</t>
    </rPh>
    <rPh sb="39" eb="41">
      <t>ホウカツ</t>
    </rPh>
    <rPh sb="41" eb="43">
      <t>シエン</t>
    </rPh>
    <rPh sb="47" eb="49">
      <t>カイトウ</t>
    </rPh>
    <rPh sb="49" eb="51">
      <t>ニュウリョク</t>
    </rPh>
    <rPh sb="56" eb="58">
      <t>ニュウリョク</t>
    </rPh>
    <rPh sb="60" eb="62">
      <t>チイキ</t>
    </rPh>
    <rPh sb="62" eb="64">
      <t>ホウカツ</t>
    </rPh>
    <rPh sb="64" eb="66">
      <t>シエン</t>
    </rPh>
    <rPh sb="71" eb="73">
      <t>ジョウホウ</t>
    </rPh>
    <rPh sb="74" eb="77">
      <t>ジドウテキ</t>
    </rPh>
    <rPh sb="78" eb="80">
      <t>ハンエイ</t>
    </rPh>
    <rPh sb="101" eb="103">
      <t>シク</t>
    </rPh>
    <rPh sb="103" eb="105">
      <t>チョウソン</t>
    </rPh>
    <rPh sb="107" eb="109">
      <t>ジョウホウ</t>
    </rPh>
    <rPh sb="111" eb="113">
      <t>チイキ</t>
    </rPh>
    <rPh sb="113" eb="115">
      <t>ホウカツ</t>
    </rPh>
    <rPh sb="115" eb="117">
      <t>シエン</t>
    </rPh>
    <rPh sb="123" eb="125">
      <t>ジョウホウ</t>
    </rPh>
    <rPh sb="126" eb="128">
      <t>ハンエイ</t>
    </rPh>
    <rPh sb="139" eb="141">
      <t>ヒョウジ</t>
    </rPh>
    <rPh sb="142" eb="144">
      <t>ツゴウ</t>
    </rPh>
    <rPh sb="144" eb="145">
      <t>ジョウ</t>
    </rPh>
    <rPh sb="148" eb="149">
      <t>ショ</t>
    </rPh>
    <rPh sb="150" eb="152">
      <t>ゲンテイ</t>
    </rPh>
    <rPh sb="162" eb="164">
      <t>トクテイ</t>
    </rPh>
    <rPh sb="165" eb="167">
      <t>チイキ</t>
    </rPh>
    <rPh sb="167" eb="169">
      <t>ホウカツ</t>
    </rPh>
    <rPh sb="169" eb="171">
      <t>シエン</t>
    </rPh>
    <rPh sb="184" eb="186">
      <t>ヒカク</t>
    </rPh>
    <rPh sb="189" eb="191">
      <t>バアイ</t>
    </rPh>
    <rPh sb="194" eb="196">
      <t>トクテイ</t>
    </rPh>
    <rPh sb="197" eb="199">
      <t>チイキ</t>
    </rPh>
    <rPh sb="199" eb="201">
      <t>ホウカツ</t>
    </rPh>
    <rPh sb="201" eb="203">
      <t>シエン</t>
    </rPh>
    <rPh sb="216" eb="218">
      <t>ヒカク</t>
    </rPh>
    <rPh sb="225" eb="227">
      <t>バアイ</t>
    </rPh>
    <rPh sb="243" eb="245">
      <t>ジョウホウ</t>
    </rPh>
    <rPh sb="246" eb="248">
      <t>カクレツ</t>
    </rPh>
    <rPh sb="270" eb="271">
      <t>レツ</t>
    </rPh>
    <rPh sb="275" eb="277">
      <t>ギョウメ</t>
    </rPh>
    <rPh sb="281" eb="283">
      <t>ギョウメ</t>
    </rPh>
    <rPh sb="284" eb="286">
      <t>ニュウリョク</t>
    </rPh>
    <rPh sb="286" eb="287">
      <t>ラン</t>
    </rPh>
    <rPh sb="289" eb="291">
      <t>ニュウリョク</t>
    </rPh>
    <rPh sb="344" eb="346">
      <t>カノウ</t>
    </rPh>
    <rPh sb="358" eb="360">
      <t>ホウホウ</t>
    </rPh>
    <rPh sb="385" eb="387">
      <t>カクニン</t>
    </rPh>
    <rPh sb="405" eb="406">
      <t>ショ</t>
    </rPh>
    <rPh sb="411" eb="412">
      <t>ブン</t>
    </rPh>
    <rPh sb="413" eb="415">
      <t>ジョウホウ</t>
    </rPh>
    <rPh sb="416" eb="418">
      <t>ヒョウジ</t>
    </rPh>
    <rPh sb="423" eb="425">
      <t>セッテイ</t>
    </rPh>
    <rPh sb="433" eb="435">
      <t>ヒツヨウ</t>
    </rPh>
    <rPh sb="436" eb="437">
      <t>オウ</t>
    </rPh>
    <rPh sb="442" eb="444">
      <t>ハンイ</t>
    </rPh>
    <rPh sb="445" eb="447">
      <t>ヘンコウ</t>
    </rPh>
    <rPh sb="449" eb="451">
      <t>カツヨウ</t>
    </rPh>
    <phoneticPr fontId="4"/>
  </si>
  <si>
    <t>Q46　別添　相談事例の終結条件</t>
    <rPh sb="4" eb="6">
      <t>ベッテン</t>
    </rPh>
    <rPh sb="7" eb="9">
      <t>ソウダン</t>
    </rPh>
    <rPh sb="9" eb="11">
      <t>ジレイ</t>
    </rPh>
    <rPh sb="12" eb="14">
      <t>シュウケツ</t>
    </rPh>
    <rPh sb="14" eb="16">
      <t>ジョウケン</t>
    </rPh>
    <phoneticPr fontId="4"/>
  </si>
  <si>
    <t>平成●年●月●日</t>
    <rPh sb="0" eb="2">
      <t>ヘイセイ</t>
    </rPh>
    <rPh sb="3" eb="4">
      <t>ネン</t>
    </rPh>
    <rPh sb="5" eb="6">
      <t>ガツ</t>
    </rPh>
    <rPh sb="7" eb="8">
      <t>ニチ</t>
    </rPh>
    <phoneticPr fontId="5"/>
  </si>
  <si>
    <t>図：地域包括支援センターの取組状況（平成●年度）</t>
    <rPh sb="0" eb="1">
      <t>ズ</t>
    </rPh>
    <rPh sb="2" eb="4">
      <t>チイキ</t>
    </rPh>
    <rPh sb="4" eb="6">
      <t>ホウカツ</t>
    </rPh>
    <rPh sb="6" eb="8">
      <t>シエン</t>
    </rPh>
    <rPh sb="13" eb="15">
      <t>トリクミ</t>
    </rPh>
    <rPh sb="15" eb="17">
      <t>ジョウキョウ</t>
    </rPh>
    <rPh sb="18" eb="20">
      <t>ヘイセイ</t>
    </rPh>
    <rPh sb="21" eb="23">
      <t>ネンド</t>
    </rPh>
    <phoneticPr fontId="5"/>
  </si>
  <si>
    <t>平成●年度　第●回　運営協議会資料</t>
    <rPh sb="0" eb="2">
      <t>ヘイセイ</t>
    </rPh>
    <rPh sb="3" eb="4">
      <t>ネン</t>
    </rPh>
    <rPh sb="4" eb="5">
      <t>ド</t>
    </rPh>
    <rPh sb="6" eb="7">
      <t>ダイ</t>
    </rPh>
    <rPh sb="8" eb="9">
      <t>カイ</t>
    </rPh>
    <rPh sb="10" eb="12">
      <t>ウンエイ</t>
    </rPh>
    <rPh sb="12" eb="15">
      <t>キョウギカイ</t>
    </rPh>
    <rPh sb="15" eb="17">
      <t>シリョウ</t>
    </rPh>
    <phoneticPr fontId="5"/>
  </si>
  <si>
    <t>○「権利擁護」については、すべてのセンターにて取組状況が・・・</t>
    <rPh sb="2" eb="4">
      <t>ケンリ</t>
    </rPh>
    <rPh sb="4" eb="6">
      <t>ヨウゴ</t>
    </rPh>
    <rPh sb="23" eb="25">
      <t>トリクミ</t>
    </rPh>
    <rPh sb="25" eb="27">
      <t>ジョウキョウ</t>
    </rPh>
    <phoneticPr fontId="4"/>
  </si>
  <si>
    <t>○「利用者満足の向上」については、市とセンター間で差が見られ、各センタ-の業務チェック状況を確認すると、いずれのセンターも●●の項目にて・・・。</t>
    <rPh sb="2" eb="5">
      <t>リヨウシャ</t>
    </rPh>
    <rPh sb="5" eb="7">
      <t>マンゾク</t>
    </rPh>
    <rPh sb="8" eb="10">
      <t>コウジョウ</t>
    </rPh>
    <rPh sb="17" eb="18">
      <t>シ</t>
    </rPh>
    <rPh sb="23" eb="24">
      <t>カン</t>
    </rPh>
    <rPh sb="25" eb="26">
      <t>サ</t>
    </rPh>
    <rPh sb="27" eb="28">
      <t>ミ</t>
    </rPh>
    <rPh sb="31" eb="32">
      <t>カク</t>
    </rPh>
    <rPh sb="37" eb="39">
      <t>ギョウム</t>
    </rPh>
    <rPh sb="43" eb="45">
      <t>ジョウキョウ</t>
    </rPh>
    <rPh sb="46" eb="48">
      <t>カクニン</t>
    </rPh>
    <rPh sb="64" eb="66">
      <t>コウモク</t>
    </rPh>
    <phoneticPr fontId="4"/>
  </si>
  <si>
    <t>○当市のセンター３か所はすべて委託であり、・・・</t>
    <rPh sb="1" eb="2">
      <t>トウ</t>
    </rPh>
    <rPh sb="2" eb="3">
      <t>シ</t>
    </rPh>
    <rPh sb="10" eb="11">
      <t>ショ</t>
    </rPh>
    <rPh sb="15" eb="17">
      <t>イタク</t>
    </rPh>
    <phoneticPr fontId="4"/>
  </si>
  <si>
    <t>○市、センターいずれも取組みが進展していない「権利擁護」については、再度判断基準について・・・。</t>
    <rPh sb="1" eb="2">
      <t>シ</t>
    </rPh>
    <rPh sb="11" eb="13">
      <t>トリクミ</t>
    </rPh>
    <rPh sb="15" eb="17">
      <t>シンテン</t>
    </rPh>
    <rPh sb="23" eb="25">
      <t>ケンリ</t>
    </rPh>
    <rPh sb="25" eb="27">
      <t>ヨウゴ</t>
    </rPh>
    <rPh sb="34" eb="36">
      <t>サイド</t>
    </rPh>
    <rPh sb="36" eb="38">
      <t>ハンダン</t>
    </rPh>
    <rPh sb="38" eb="40">
      <t>キジュン</t>
    </rPh>
    <phoneticPr fontId="4"/>
  </si>
  <si>
    <t>４．　今後の取組み</t>
    <rPh sb="3" eb="5">
      <t>コンゴ</t>
    </rPh>
    <rPh sb="6" eb="8">
      <t>トリク</t>
    </rPh>
    <phoneticPr fontId="5"/>
  </si>
  <si>
    <t>３．　市の取組みとセンターの取組みに差がみられる業務とその要因</t>
    <rPh sb="3" eb="4">
      <t>シ</t>
    </rPh>
    <rPh sb="5" eb="7">
      <t>トリク</t>
    </rPh>
    <rPh sb="14" eb="16">
      <t>トリク</t>
    </rPh>
    <rPh sb="18" eb="19">
      <t>サ</t>
    </rPh>
    <rPh sb="24" eb="26">
      <t>ギョウム</t>
    </rPh>
    <rPh sb="29" eb="31">
      <t>ヨウイン</t>
    </rPh>
    <phoneticPr fontId="5"/>
  </si>
  <si>
    <t>２．　現状で取組が進んでいない業務とその要因</t>
    <rPh sb="3" eb="5">
      <t>ゲンジョウ</t>
    </rPh>
    <rPh sb="6" eb="8">
      <t>トリクミ</t>
    </rPh>
    <rPh sb="9" eb="10">
      <t>スス</t>
    </rPh>
    <rPh sb="15" eb="17">
      <t>ギョウム</t>
    </rPh>
    <rPh sb="20" eb="22">
      <t>ヨウイン</t>
    </rPh>
    <phoneticPr fontId="5"/>
  </si>
  <si>
    <t>１．　当市の地域包括支援センターの特徴</t>
    <rPh sb="3" eb="4">
      <t>トウ</t>
    </rPh>
    <rPh sb="4" eb="5">
      <t>シ</t>
    </rPh>
    <rPh sb="6" eb="8">
      <t>チイキ</t>
    </rPh>
    <rPh sb="8" eb="10">
      <t>ホウカツ</t>
    </rPh>
    <rPh sb="10" eb="12">
      <t>シエン</t>
    </rPh>
    <rPh sb="17" eb="19">
      <t>トクチョウ</t>
    </rPh>
    <phoneticPr fontId="5"/>
  </si>
  <si>
    <t>（１）基本的に主担当が、終結の根拠をセンター長に報告し、センター長の承認を得て「終結」とする
（２）主担当者・センター長が終結で良いか否か迷った場合は、週１回の包括内ケース検討会で全３職種で議論する
（３）長期間対応を忘れてしまうことがないように、月に１回の「終結判断会議」を開催して、継続中の全ケースの経過確認をする</t>
    <rPh sb="3" eb="6">
      <t>キホンテキ</t>
    </rPh>
    <rPh sb="7" eb="8">
      <t>シュ</t>
    </rPh>
    <rPh sb="8" eb="10">
      <t>タントウ</t>
    </rPh>
    <rPh sb="12" eb="14">
      <t>シュウケツ</t>
    </rPh>
    <rPh sb="15" eb="17">
      <t>コンキョ</t>
    </rPh>
    <rPh sb="22" eb="23">
      <t>チョウ</t>
    </rPh>
    <rPh sb="24" eb="26">
      <t>ホウコク</t>
    </rPh>
    <rPh sb="32" eb="33">
      <t>チョウ</t>
    </rPh>
    <rPh sb="34" eb="36">
      <t>ショウニン</t>
    </rPh>
    <rPh sb="37" eb="38">
      <t>エ</t>
    </rPh>
    <rPh sb="40" eb="42">
      <t>シュウケツ</t>
    </rPh>
    <rPh sb="109" eb="110">
      <t>ワス</t>
    </rPh>
    <phoneticPr fontId="4"/>
  </si>
  <si>
    <r>
      <rPr>
        <sz val="11"/>
        <color theme="1"/>
        <rFont val="Meiryo UI"/>
        <family val="3"/>
        <charset val="128"/>
      </rPr>
      <t>　■4.地域包括支援センター回答入力シートへの入力方法■</t>
    </r>
    <r>
      <rPr>
        <sz val="9"/>
        <color theme="1"/>
        <rFont val="Meiryo UI"/>
        <family val="3"/>
        <charset val="128"/>
      </rPr>
      <t xml:space="preserve">
○地域包括支援センターから</t>
    </r>
    <r>
      <rPr>
        <sz val="11"/>
        <color theme="1"/>
        <rFont val="Meiryo UI"/>
        <family val="3"/>
        <charset val="128"/>
      </rPr>
      <t>「【地域包括支援センター用】評価項目を活用した業務チェックシート」</t>
    </r>
    <r>
      <rPr>
        <sz val="9"/>
        <color theme="1"/>
        <rFont val="Meiryo UI"/>
        <family val="3"/>
        <charset val="128"/>
      </rPr>
      <t>を入手してください。
○「【地域包括支援センター用】評価項目を活用した業務チェックシート」の</t>
    </r>
    <r>
      <rPr>
        <sz val="11"/>
        <color rgb="FFFF0000"/>
        <rFont val="Meiryo UI"/>
        <family val="3"/>
        <charset val="128"/>
      </rPr>
      <t>「4.レーダーチャート用集計シート」</t>
    </r>
    <r>
      <rPr>
        <sz val="9"/>
        <color rgb="FFFF0000"/>
        <rFont val="Meiryo UI"/>
        <family val="3"/>
        <charset val="128"/>
      </rPr>
      <t>の赤枠で囲っている部分</t>
    </r>
    <r>
      <rPr>
        <sz val="9"/>
        <color theme="1"/>
        <rFont val="Meiryo UI"/>
        <family val="3"/>
        <charset val="128"/>
      </rPr>
      <t xml:space="preserve">
　</t>
    </r>
    <r>
      <rPr>
        <sz val="11"/>
        <color rgb="FFFF0000"/>
        <rFont val="Meiryo UI"/>
        <family val="3"/>
        <charset val="128"/>
      </rPr>
      <t>（</t>
    </r>
    <r>
      <rPr>
        <u/>
        <sz val="11"/>
        <color rgb="FFFF0000"/>
        <rFont val="Meiryo UI"/>
        <family val="3"/>
        <charset val="128"/>
      </rPr>
      <t>F列の７行目から146行目</t>
    </r>
    <r>
      <rPr>
        <sz val="9"/>
        <color rgb="FFFF0000"/>
        <rFont val="Meiryo UI"/>
        <family val="3"/>
        <charset val="128"/>
      </rPr>
      <t>）</t>
    </r>
    <r>
      <rPr>
        <sz val="9"/>
        <color theme="1"/>
        <rFont val="Meiryo UI"/>
        <family val="3"/>
        <charset val="128"/>
      </rPr>
      <t>をコピーし、以下の赤枠の部分</t>
    </r>
    <r>
      <rPr>
        <u/>
        <sz val="11"/>
        <color rgb="FFFF0000"/>
        <rFont val="Meiryo UI"/>
        <family val="3"/>
        <charset val="128"/>
      </rPr>
      <t>（H列の9行目から148行目）</t>
    </r>
    <r>
      <rPr>
        <sz val="9"/>
        <color theme="1"/>
        <rFont val="Meiryo UI"/>
        <family val="3"/>
        <charset val="128"/>
      </rPr>
      <t xml:space="preserve">にペーストしてください。
○地域包括支援センターが複数ある場合は、I列以降の列に同様の作業をおこなってください（150センターまで入力できます）。
</t>
    </r>
    <r>
      <rPr>
        <b/>
        <sz val="11"/>
        <color rgb="FFFF0000"/>
        <rFont val="Meiryo UI"/>
        <family val="3"/>
        <charset val="128"/>
      </rPr>
      <t>【ペーストする際の注意点】</t>
    </r>
    <r>
      <rPr>
        <sz val="9"/>
        <color theme="1"/>
        <rFont val="Meiryo UI"/>
        <family val="3"/>
        <charset val="128"/>
      </rPr>
      <t xml:space="preserve">
○「貼り付け」の</t>
    </r>
    <r>
      <rPr>
        <u/>
        <sz val="9"/>
        <color rgb="FFFF0000"/>
        <rFont val="Meiryo UI"/>
        <family val="3"/>
        <charset val="128"/>
      </rPr>
      <t>「形式を選択して貼り付け」を選択し、「値」にチェック</t>
    </r>
    <r>
      <rPr>
        <sz val="9"/>
        <color theme="1"/>
        <rFont val="Meiryo UI"/>
        <family val="3"/>
        <charset val="128"/>
      </rPr>
      <t xml:space="preserve">し「OK」を押してください。
　※上記処理をしないと、セル内の回答が「＃N/A」等の表示になります。
</t>
    </r>
    <rPh sb="4" eb="6">
      <t>チイキ</t>
    </rPh>
    <rPh sb="6" eb="8">
      <t>ホウカツ</t>
    </rPh>
    <rPh sb="8" eb="10">
      <t>シエン</t>
    </rPh>
    <rPh sb="14" eb="16">
      <t>カイトウ</t>
    </rPh>
    <rPh sb="16" eb="18">
      <t>ニュウリョク</t>
    </rPh>
    <rPh sb="23" eb="25">
      <t>ニュウリョク</t>
    </rPh>
    <rPh sb="25" eb="27">
      <t>ホウホウ</t>
    </rPh>
    <rPh sb="155" eb="156">
      <t>レツ</t>
    </rPh>
    <rPh sb="158" eb="160">
      <t>ギョウメ</t>
    </rPh>
    <rPh sb="165" eb="167">
      <t>ギョウメ</t>
    </rPh>
    <rPh sb="174" eb="176">
      <t>イカ</t>
    </rPh>
    <rPh sb="177" eb="178">
      <t>アカ</t>
    </rPh>
    <rPh sb="178" eb="179">
      <t>ワク</t>
    </rPh>
    <rPh sb="180" eb="182">
      <t>ブブン</t>
    </rPh>
    <rPh sb="262" eb="264">
      <t>ニュウリョク</t>
    </rPh>
    <rPh sb="279" eb="280">
      <t>サイ</t>
    </rPh>
    <rPh sb="281" eb="284">
      <t>チュウイテン</t>
    </rPh>
    <rPh sb="288" eb="289">
      <t>ハ</t>
    </rPh>
    <rPh sb="290" eb="291">
      <t>ツ</t>
    </rPh>
    <rPh sb="295" eb="297">
      <t>ケイシキ</t>
    </rPh>
    <rPh sb="298" eb="300">
      <t>センタク</t>
    </rPh>
    <rPh sb="302" eb="303">
      <t>ハ</t>
    </rPh>
    <rPh sb="304" eb="305">
      <t>ツ</t>
    </rPh>
    <rPh sb="308" eb="310">
      <t>センタク</t>
    </rPh>
    <rPh sb="313" eb="314">
      <t>アタイ</t>
    </rPh>
    <rPh sb="326" eb="327">
      <t>オ</t>
    </rPh>
    <rPh sb="337" eb="339">
      <t>ジョウキ</t>
    </rPh>
    <rPh sb="339" eb="341">
      <t>ショリ</t>
    </rPh>
    <rPh sb="349" eb="350">
      <t>ナイ</t>
    </rPh>
    <rPh sb="351" eb="353">
      <t>カイトウ</t>
    </rPh>
    <rPh sb="360" eb="361">
      <t>トウ</t>
    </rPh>
    <rPh sb="362" eb="364">
      <t>ヒョウジ</t>
    </rPh>
    <phoneticPr fontId="4"/>
  </si>
  <si>
    <r>
      <rPr>
        <sz val="11"/>
        <color theme="1"/>
        <rFont val="Meiryo UI"/>
        <family val="3"/>
        <charset val="128"/>
      </rPr>
      <t>　■1.業務チェックシートへの入力方法■</t>
    </r>
    <r>
      <rPr>
        <sz val="9"/>
        <color theme="1"/>
        <rFont val="Meiryo UI"/>
        <family val="3"/>
        <charset val="128"/>
      </rPr>
      <t xml:space="preserve">
○入力する箇所は「青色」の網掛けのあるセルとなります。
   下記の各設問について、該当するものに○を選択してください（プルダウン方式）。
　　元々「×」が表示されていますので、該当しない場合は「×」のままで結構です。
○「市区町村項目」（表左側）以外に、「センター項目」（表右側）として地域包括支援センターの項目も
　　掲載していますが、入力の必要はありません。地域包括支援センターがどのような項目にて
　　業務チェックしているのかご確認ください（参考情報）。
○入力が完了すると、「2.レーダーチャート」に貴市区町村の評価結果がレーダーチャートにて示されていますので、
　　全国の状況と比較し、あなたの市区町村の特徴を確認しましょう。</t>
    </r>
    <rPh sb="4" eb="6">
      <t>ギョウム</t>
    </rPh>
    <rPh sb="15" eb="17">
      <t>ニュウリョク</t>
    </rPh>
    <rPh sb="17" eb="19">
      <t>ホウホウ</t>
    </rPh>
    <rPh sb="53" eb="55">
      <t>カキ</t>
    </rPh>
    <rPh sb="56" eb="57">
      <t>カク</t>
    </rPh>
    <rPh sb="57" eb="59">
      <t>セツモン</t>
    </rPh>
    <rPh sb="64" eb="66">
      <t>ガイトウ</t>
    </rPh>
    <rPh sb="73" eb="75">
      <t>センタク</t>
    </rPh>
    <rPh sb="87" eb="89">
      <t>ホウシキ</t>
    </rPh>
    <rPh sb="94" eb="96">
      <t>モトモト</t>
    </rPh>
    <rPh sb="100" eb="102">
      <t>ヒョウジ</t>
    </rPh>
    <rPh sb="111" eb="113">
      <t>ガイトウ</t>
    </rPh>
    <rPh sb="116" eb="118">
      <t>バアイ</t>
    </rPh>
    <rPh sb="126" eb="128">
      <t>ケッコウ</t>
    </rPh>
    <rPh sb="134" eb="136">
      <t>シク</t>
    </rPh>
    <rPh sb="136" eb="138">
      <t>チョウソン</t>
    </rPh>
    <rPh sb="138" eb="140">
      <t>コウモク</t>
    </rPh>
    <rPh sb="142" eb="143">
      <t>ヒョウ</t>
    </rPh>
    <rPh sb="146" eb="148">
      <t>イガイ</t>
    </rPh>
    <rPh sb="155" eb="157">
      <t>コウモク</t>
    </rPh>
    <rPh sb="160" eb="161">
      <t>ミギ</t>
    </rPh>
    <rPh sb="166" eb="168">
      <t>チイキ</t>
    </rPh>
    <rPh sb="168" eb="170">
      <t>ホウカツ</t>
    </rPh>
    <rPh sb="170" eb="172">
      <t>シエン</t>
    </rPh>
    <rPh sb="177" eb="179">
      <t>コウモク</t>
    </rPh>
    <rPh sb="183" eb="185">
      <t>ケイサイ</t>
    </rPh>
    <rPh sb="192" eb="194">
      <t>ニュウリョク</t>
    </rPh>
    <rPh sb="195" eb="197">
      <t>ヒツヨウ</t>
    </rPh>
    <rPh sb="204" eb="206">
      <t>チイキ</t>
    </rPh>
    <rPh sb="206" eb="208">
      <t>ホウカツ</t>
    </rPh>
    <rPh sb="208" eb="210">
      <t>シエン</t>
    </rPh>
    <rPh sb="220" eb="222">
      <t>コウモク</t>
    </rPh>
    <rPh sb="227" eb="229">
      <t>ギョウム</t>
    </rPh>
    <rPh sb="240" eb="242">
      <t>カクニン</t>
    </rPh>
    <rPh sb="247" eb="249">
      <t>サンコウ</t>
    </rPh>
    <rPh sb="249" eb="251">
      <t>ジョウホウ</t>
    </rPh>
    <rPh sb="255" eb="257">
      <t>ニュウリョク</t>
    </rPh>
    <rPh sb="258" eb="260">
      <t>カンリョウ</t>
    </rPh>
    <rPh sb="277" eb="278">
      <t>キ</t>
    </rPh>
    <rPh sb="278" eb="280">
      <t>シク</t>
    </rPh>
    <rPh sb="280" eb="282">
      <t>チョウソン</t>
    </rPh>
    <rPh sb="283" eb="285">
      <t>ヒョウカ</t>
    </rPh>
    <rPh sb="285" eb="287">
      <t>ケッカ</t>
    </rPh>
    <rPh sb="298" eb="299">
      <t>シメ</t>
    </rPh>
    <rPh sb="311" eb="313">
      <t>ゼンコク</t>
    </rPh>
    <rPh sb="314" eb="316">
      <t>ジョウキョウ</t>
    </rPh>
    <rPh sb="317" eb="319">
      <t>ヒカク</t>
    </rPh>
    <rPh sb="325" eb="327">
      <t>シク</t>
    </rPh>
    <rPh sb="327" eb="329">
      <t>チョウソン</t>
    </rPh>
    <rPh sb="330" eb="332">
      <t>トクチョウ</t>
    </rPh>
    <rPh sb="333" eb="335">
      <t>カクニン</t>
    </rPh>
    <phoneticPr fontId="4"/>
  </si>
  <si>
    <r>
      <t xml:space="preserve">センターのPRのために行っている取組みについて、あてはまるもの全てを選択してください。
</t>
    </r>
    <r>
      <rPr>
        <b/>
        <u/>
        <sz val="7"/>
        <rFont val="ＭＳ Ｐゴシック"/>
        <family val="3"/>
        <charset val="128"/>
        <scheme val="minor"/>
      </rPr>
      <t xml:space="preserve">※以下より４つ以上選択した場合
</t>
    </r>
    <rPh sb="57" eb="59">
      <t>バアイ</t>
    </rPh>
    <phoneticPr fontId="5"/>
  </si>
  <si>
    <t>点数：個数</t>
    <rPh sb="0" eb="2">
      <t>テンスウ</t>
    </rPh>
    <rPh sb="3" eb="5">
      <t>コスウ</t>
    </rPh>
    <phoneticPr fontId="5"/>
  </si>
  <si>
    <t>点数：％</t>
    <rPh sb="0" eb="2">
      <t>テンスウ</t>
    </rPh>
    <phoneticPr fontId="5"/>
  </si>
  <si>
    <t>Ⅰ計　点数：％</t>
    <rPh sb="1" eb="2">
      <t>ケイ</t>
    </rPh>
    <rPh sb="3" eb="5">
      <t>テンスウ</t>
    </rPh>
    <phoneticPr fontId="5"/>
  </si>
  <si>
    <t>Ⅰ計　点数：個数</t>
    <rPh sb="3" eb="5">
      <t>テンスウ</t>
    </rPh>
    <rPh sb="6" eb="8">
      <t>コスウ</t>
    </rPh>
    <phoneticPr fontId="5"/>
  </si>
  <si>
    <t>点数：％</t>
    <rPh sb="0" eb="2">
      <t>テンスウ</t>
    </rPh>
    <rPh sb="1" eb="2">
      <t>スウ</t>
    </rPh>
    <phoneticPr fontId="5"/>
  </si>
  <si>
    <t>６～８計　点数：個数</t>
    <rPh sb="3" eb="4">
      <t>ケイ</t>
    </rPh>
    <rPh sb="5" eb="7">
      <t>テンスウ</t>
    </rPh>
    <rPh sb="8" eb="10">
      <t>コスウ</t>
    </rPh>
    <phoneticPr fontId="5"/>
  </si>
  <si>
    <t>６～８計　点数：％</t>
    <rPh sb="5" eb="7">
      <t>テンスウ</t>
    </rPh>
    <phoneticPr fontId="5"/>
  </si>
  <si>
    <t>６～８計　点数：個数</t>
    <rPh sb="8" eb="10">
      <t>コスウ</t>
    </rPh>
    <phoneticPr fontId="5"/>
  </si>
  <si>
    <t>Ⅱ計　点数：個数</t>
    <rPh sb="3" eb="5">
      <t>テンスウ</t>
    </rPh>
    <rPh sb="6" eb="8">
      <t>コスウ</t>
    </rPh>
    <phoneticPr fontId="5"/>
  </si>
  <si>
    <t>Ⅱ計　点数：％</t>
    <rPh sb="3" eb="5">
      <t>テンスウ</t>
    </rPh>
    <phoneticPr fontId="5"/>
  </si>
  <si>
    <t>Ⅱ計　点数：個数</t>
    <phoneticPr fontId="5"/>
  </si>
  <si>
    <t>市区町村項目</t>
    <phoneticPr fontId="4"/>
  </si>
  <si>
    <t>●市区町村</t>
    <rPh sb="1" eb="3">
      <t>シク</t>
    </rPh>
    <rPh sb="3" eb="5">
      <t>チョウソン</t>
    </rPh>
    <phoneticPr fontId="5"/>
  </si>
  <si>
    <t>Ⅰ計　点数：個数</t>
    <phoneticPr fontId="5"/>
  </si>
  <si>
    <t>Ⅰ計　点数：％</t>
    <phoneticPr fontId="5"/>
  </si>
  <si>
    <t>Ⅱ計　点数：個数</t>
    <phoneticPr fontId="5"/>
  </si>
  <si>
    <t>↓「●市区町村」の欄に貴市区町村名を入力すると、レーダーチャートの「凡例」が変わります。</t>
    <rPh sb="3" eb="5">
      <t>シク</t>
    </rPh>
    <rPh sb="5" eb="7">
      <t>チョウソン</t>
    </rPh>
    <rPh sb="9" eb="10">
      <t>ラン</t>
    </rPh>
    <rPh sb="11" eb="12">
      <t>キ</t>
    </rPh>
    <rPh sb="12" eb="14">
      <t>シク</t>
    </rPh>
    <rPh sb="14" eb="16">
      <t>チョウソン</t>
    </rPh>
    <rPh sb="16" eb="17">
      <t>メイ</t>
    </rPh>
    <rPh sb="18" eb="20">
      <t>ニュウリョク</t>
    </rPh>
    <rPh sb="34" eb="36">
      <t>ハンレイ</t>
    </rPh>
    <rPh sb="38" eb="39">
      <t>カ</t>
    </rPh>
    <phoneticPr fontId="4"/>
  </si>
  <si>
    <t>↓以下の赤枠の部分に、【地域包括支援センター用】分析ツールの「4.レーダーチャート用集計シート」の回答をコピーしてください。</t>
    <rPh sb="1" eb="3">
      <t>イカ</t>
    </rPh>
    <rPh sb="4" eb="5">
      <t>アカ</t>
    </rPh>
    <rPh sb="5" eb="6">
      <t>ワク</t>
    </rPh>
    <rPh sb="7" eb="9">
      <t>ブブン</t>
    </rPh>
    <rPh sb="22" eb="23">
      <t>ヨウ</t>
    </rPh>
    <rPh sb="24" eb="26">
      <t>ブンセキ</t>
    </rPh>
    <rPh sb="41" eb="42">
      <t>ヨウ</t>
    </rPh>
    <rPh sb="42" eb="44">
      <t>シュウケイ</t>
    </rPh>
    <rPh sb="49" eb="51">
      <t>カイトウ</t>
    </rPh>
    <phoneticPr fontId="4"/>
  </si>
  <si>
    <t>↓比較したい地域包括支援センターの情報（上記、8行目から17行目の情報）を入力</t>
    <rPh sb="1" eb="3">
      <t>ヒカク</t>
    </rPh>
    <rPh sb="6" eb="8">
      <t>チイキ</t>
    </rPh>
    <rPh sb="8" eb="10">
      <t>ホウカツ</t>
    </rPh>
    <rPh sb="10" eb="12">
      <t>シエン</t>
    </rPh>
    <rPh sb="17" eb="19">
      <t>ジョウホウ</t>
    </rPh>
    <rPh sb="20" eb="22">
      <t>ジョウキ</t>
    </rPh>
    <rPh sb="37" eb="39">
      <t>ニュウリョク</t>
    </rPh>
    <phoneticPr fontId="4"/>
  </si>
  <si>
    <r>
      <t>　</t>
    </r>
    <r>
      <rPr>
        <sz val="11"/>
        <rFont val="Meiryo UI"/>
        <family val="3"/>
        <charset val="128"/>
      </rPr>
      <t xml:space="preserve">■3.連携項目比較シートについて■
</t>
    </r>
    <r>
      <rPr>
        <sz val="9"/>
        <rFont val="Meiryo UI"/>
        <family val="3"/>
        <charset val="128"/>
      </rPr>
      <t>○市区町村と地域包括支援センターとが運営方針を共有したうえで、連携した事業運営ができているかどうかを評価するために、
　　「市区町村：評価項目」と「地域包括支援センター：評価項目」において、以下の直接対応関係がある51の評価項目を作成しています。
○このシートの入力は、「1.業務チェックシート」の入力により自動的に行われていますので、入力の必要はありません。
　　ただし、</t>
    </r>
    <r>
      <rPr>
        <sz val="9"/>
        <color rgb="FFFF0000"/>
        <rFont val="Meiryo UI"/>
        <family val="3"/>
        <charset val="128"/>
      </rPr>
      <t>赤字にて記載されている７つの連携項目</t>
    </r>
    <r>
      <rPr>
        <sz val="9"/>
        <rFont val="Meiryo UI"/>
        <family val="3"/>
        <charset val="128"/>
      </rPr>
      <t xml:space="preserve">については、具体的な「回数」や「内容」を記載する項目になりますので、
　　市区町村、センターが協議等をおこなう中でお互いに確認してください。
</t>
    </r>
    <r>
      <rPr>
        <b/>
        <sz val="11"/>
        <rFont val="Meiryo UI"/>
        <family val="3"/>
        <charset val="128"/>
      </rPr>
      <t>【活用方法】</t>
    </r>
    <r>
      <rPr>
        <sz val="9"/>
        <rFont val="Meiryo UI"/>
        <family val="3"/>
        <charset val="128"/>
      </rPr>
      <t xml:space="preserve">
○比較をおこないたい地域包括支援センターの</t>
    </r>
    <r>
      <rPr>
        <sz val="11"/>
        <rFont val="Meiryo UI"/>
        <family val="3"/>
        <charset val="128"/>
      </rPr>
      <t>「【地域包括支援センター用】評価項目を活用した業務チェックシート」</t>
    </r>
    <r>
      <rPr>
        <sz val="9"/>
        <rFont val="Meiryo UI"/>
        <family val="3"/>
        <charset val="128"/>
      </rPr>
      <t>を入手してください。
○市区町村の回答部分（</t>
    </r>
    <r>
      <rPr>
        <sz val="9"/>
        <color rgb="FFFF0000"/>
        <rFont val="Meiryo UI"/>
        <family val="3"/>
        <charset val="128"/>
      </rPr>
      <t>以下の赤枠で囲っている部分、</t>
    </r>
    <r>
      <rPr>
        <u/>
        <sz val="11"/>
        <color rgb="FFFF0000"/>
        <rFont val="Meiryo UI"/>
        <family val="3"/>
        <charset val="128"/>
      </rPr>
      <t>E列7行目から71行目</t>
    </r>
    <r>
      <rPr>
        <sz val="9"/>
        <rFont val="Meiryo UI"/>
        <family val="3"/>
        <charset val="128"/>
      </rPr>
      <t xml:space="preserve">）をコピーし、
　地域包括支援センターから入手した「【地域包括支援センター用】評価項目を活用した業務チェックシート」の
</t>
    </r>
    <r>
      <rPr>
        <sz val="12"/>
        <rFont val="Meiryo UI"/>
        <family val="3"/>
        <charset val="128"/>
      </rPr>
      <t>　</t>
    </r>
    <r>
      <rPr>
        <u/>
        <sz val="11"/>
        <color rgb="FFFF0000"/>
        <rFont val="Meiryo UI"/>
        <family val="3"/>
        <charset val="128"/>
      </rPr>
      <t>「3.連携項目比較シート」</t>
    </r>
    <r>
      <rPr>
        <sz val="9"/>
        <color rgb="FFFF0000"/>
        <rFont val="Meiryo UI"/>
        <family val="3"/>
        <charset val="128"/>
      </rPr>
      <t>の赤枠で囲っている部分</t>
    </r>
    <r>
      <rPr>
        <sz val="11"/>
        <color rgb="FFFF0000"/>
        <rFont val="Meiryo UI"/>
        <family val="3"/>
        <charset val="128"/>
      </rPr>
      <t>（</t>
    </r>
    <r>
      <rPr>
        <u/>
        <sz val="11"/>
        <color rgb="FFFF0000"/>
        <rFont val="Meiryo UI"/>
        <family val="3"/>
        <charset val="128"/>
      </rPr>
      <t>E列18行目から82行目</t>
    </r>
    <r>
      <rPr>
        <sz val="11"/>
        <color rgb="FFFF0000"/>
        <rFont val="Meiryo UI"/>
        <family val="3"/>
        <charset val="128"/>
      </rPr>
      <t>）</t>
    </r>
    <r>
      <rPr>
        <sz val="9"/>
        <rFont val="Meiryo UI"/>
        <family val="3"/>
        <charset val="128"/>
      </rPr>
      <t xml:space="preserve">にペーストしてください。
　※ペーストの方法は、「4.地域包括支援センター回答入力シート」をご確認ください。
○市区町村の回答を「【地域包括支援センター用】評価項目を活用した業務チェックシート」に入力すると、
　　市区町村と地域包括支援センターの回答状況に応じて各項目の横の「一致状況」の欄に「色」が表示されます。
　　表示された色の状況に応じて、今後の対応策を検討していきましょう。
</t>
    </r>
    <rPh sb="4" eb="6">
      <t>レンケイ</t>
    </rPh>
    <rPh sb="6" eb="8">
      <t>コウモク</t>
    </rPh>
    <rPh sb="8" eb="10">
      <t>ヒカク</t>
    </rPh>
    <rPh sb="115" eb="117">
      <t>イカ</t>
    </rPh>
    <rPh sb="151" eb="153">
      <t>ニュウリョク</t>
    </rPh>
    <rPh sb="158" eb="160">
      <t>ギョウム</t>
    </rPh>
    <rPh sb="169" eb="171">
      <t>ニュウリョク</t>
    </rPh>
    <rPh sb="174" eb="177">
      <t>ジドウテキ</t>
    </rPh>
    <rPh sb="178" eb="179">
      <t>オコナ</t>
    </rPh>
    <rPh sb="188" eb="190">
      <t>ニュウリョク</t>
    </rPh>
    <rPh sb="191" eb="193">
      <t>ヒツヨウ</t>
    </rPh>
    <rPh sb="207" eb="209">
      <t>アカジ</t>
    </rPh>
    <rPh sb="211" eb="213">
      <t>キサイ</t>
    </rPh>
    <rPh sb="221" eb="223">
      <t>レンケイ</t>
    </rPh>
    <rPh sb="223" eb="225">
      <t>コウモク</t>
    </rPh>
    <rPh sb="231" eb="234">
      <t>グタイテキ</t>
    </rPh>
    <rPh sb="236" eb="238">
      <t>カイスウ</t>
    </rPh>
    <rPh sb="241" eb="243">
      <t>ナイヨウ</t>
    </rPh>
    <rPh sb="245" eb="247">
      <t>キサイ</t>
    </rPh>
    <rPh sb="249" eb="251">
      <t>コウモク</t>
    </rPh>
    <rPh sb="262" eb="264">
      <t>シク</t>
    </rPh>
    <rPh sb="264" eb="266">
      <t>チョウソン</t>
    </rPh>
    <rPh sb="272" eb="274">
      <t>キョウギ</t>
    </rPh>
    <rPh sb="274" eb="275">
      <t>トウ</t>
    </rPh>
    <rPh sb="280" eb="281">
      <t>ナカ</t>
    </rPh>
    <rPh sb="283" eb="284">
      <t>タガ</t>
    </rPh>
    <rPh sb="286" eb="288">
      <t>カクニン</t>
    </rPh>
    <rPh sb="298" eb="300">
      <t>カツヨウ</t>
    </rPh>
    <rPh sb="300" eb="302">
      <t>ホウホウ</t>
    </rPh>
    <rPh sb="305" eb="307">
      <t>ヒカク</t>
    </rPh>
    <rPh sb="314" eb="316">
      <t>チイキ</t>
    </rPh>
    <rPh sb="316" eb="318">
      <t>ホウカツ</t>
    </rPh>
    <rPh sb="318" eb="320">
      <t>シエン</t>
    </rPh>
    <rPh sb="359" eb="361">
      <t>ニュウシュ</t>
    </rPh>
    <rPh sb="377" eb="379">
      <t>ブブン</t>
    </rPh>
    <rPh sb="480" eb="481">
      <t>アカ</t>
    </rPh>
    <rPh sb="481" eb="482">
      <t>ワク</t>
    </rPh>
    <rPh sb="483" eb="484">
      <t>カコ</t>
    </rPh>
    <rPh sb="488" eb="490">
      <t>ブブン</t>
    </rPh>
    <rPh sb="492" eb="493">
      <t>レツ</t>
    </rPh>
    <rPh sb="495" eb="497">
      <t>ギョウメ</t>
    </rPh>
    <rPh sb="501" eb="503">
      <t>ギョウメ</t>
    </rPh>
    <rPh sb="638" eb="639">
      <t>カク</t>
    </rPh>
    <rPh sb="642" eb="643">
      <t>ヨコ</t>
    </rPh>
    <rPh sb="645" eb="647">
      <t>イッチ</t>
    </rPh>
    <rPh sb="647" eb="649">
      <t>ジョウキョウ</t>
    </rPh>
    <rPh sb="651" eb="652">
      <t>ラン</t>
    </rPh>
    <rPh sb="657" eb="659">
      <t>ヒョウジ</t>
    </rPh>
    <rPh sb="667" eb="669">
      <t>ヒョウジ</t>
    </rPh>
    <phoneticPr fontId="4"/>
  </si>
  <si>
    <t>↓以下の赤枠の部分を、【地域包括支援センター用】分析ツールの「3.連携項目比較シート」の赤枠で囲っている部分（E列18行目～82行目）にコピーペーストしてください。</t>
    <rPh sb="1" eb="3">
      <t>イカ</t>
    </rPh>
    <rPh sb="4" eb="5">
      <t>アカ</t>
    </rPh>
    <rPh sb="5" eb="6">
      <t>ワク</t>
    </rPh>
    <rPh sb="7" eb="9">
      <t>ブブン</t>
    </rPh>
    <rPh sb="24" eb="26">
      <t>ブンセキ</t>
    </rPh>
    <phoneticPr fontId="4"/>
  </si>
</sst>
</file>

<file path=xl/styles.xml><?xml version="1.0" encoding="utf-8"?>
<styleSheet xmlns="http://schemas.openxmlformats.org/spreadsheetml/2006/main">
  <numFmts count="3">
    <numFmt numFmtId="176" formatCode="0.0%"/>
    <numFmt numFmtId="177" formatCode="0.0&quot;%&quot;"/>
    <numFmt numFmtId="178" formatCode="0.0"/>
  </numFmts>
  <fonts count="47">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scheme val="minor"/>
    </font>
    <font>
      <sz val="7"/>
      <color theme="1"/>
      <name val="ＭＳ Ｐゴシック"/>
      <family val="2"/>
      <scheme val="minor"/>
    </font>
    <font>
      <sz val="6"/>
      <name val="ＭＳ Ｐゴシック"/>
      <family val="2"/>
      <charset val="128"/>
      <scheme val="minor"/>
    </font>
    <font>
      <sz val="6"/>
      <name val="ＭＳ Ｐゴシック"/>
      <family val="3"/>
      <charset val="128"/>
      <scheme val="minor"/>
    </font>
    <font>
      <sz val="7"/>
      <color theme="1"/>
      <name val="ＭＳ Ｐゴシック"/>
      <family val="3"/>
      <charset val="128"/>
      <scheme val="minor"/>
    </font>
    <font>
      <sz val="7"/>
      <color rgb="FFFF0000"/>
      <name val="ＭＳ Ｐゴシック"/>
      <family val="3"/>
      <charset val="128"/>
      <scheme val="minor"/>
    </font>
    <font>
      <b/>
      <u/>
      <sz val="7"/>
      <color rgb="FFFF0000"/>
      <name val="ＭＳ Ｐゴシック"/>
      <family val="3"/>
      <charset val="128"/>
      <scheme val="minor"/>
    </font>
    <font>
      <sz val="7"/>
      <name val="ＭＳ Ｐゴシック"/>
      <family val="3"/>
      <charset val="128"/>
      <scheme val="minor"/>
    </font>
    <font>
      <sz val="11"/>
      <name val="ＭＳ Ｐゴシック"/>
      <family val="3"/>
      <charset val="128"/>
    </font>
    <font>
      <sz val="11"/>
      <color theme="1"/>
      <name val="ＭＳ Ｐゴシック"/>
      <family val="3"/>
      <charset val="128"/>
    </font>
    <font>
      <sz val="12"/>
      <color theme="1"/>
      <name val="ＭＳ 明朝"/>
      <family val="2"/>
      <charset val="128"/>
    </font>
    <font>
      <sz val="12"/>
      <name val="ＭＳ 明朝"/>
      <family val="1"/>
      <charset val="128"/>
    </font>
    <font>
      <sz val="11"/>
      <color theme="1"/>
      <name val="Meiryo UI"/>
      <family val="3"/>
      <charset val="128"/>
    </font>
    <font>
      <sz val="9"/>
      <color theme="1"/>
      <name val="Meiryo UI"/>
      <family val="3"/>
      <charset val="128"/>
    </font>
    <font>
      <sz val="10"/>
      <color theme="1"/>
      <name val="Meiryo UI"/>
      <family val="3"/>
      <charset val="128"/>
    </font>
    <font>
      <sz val="7"/>
      <color theme="0"/>
      <name val="ＭＳ Ｐゴシック"/>
      <family val="3"/>
      <charset val="128"/>
      <scheme val="minor"/>
    </font>
    <font>
      <sz val="6"/>
      <color theme="1"/>
      <name val="Meiryo UI"/>
      <family val="3"/>
      <charset val="128"/>
    </font>
    <font>
      <b/>
      <u/>
      <sz val="7"/>
      <name val="ＭＳ Ｐゴシック"/>
      <family val="3"/>
      <charset val="128"/>
      <scheme val="minor"/>
    </font>
    <font>
      <b/>
      <sz val="7"/>
      <color theme="1"/>
      <name val="ＭＳ Ｐゴシック"/>
      <family val="3"/>
      <charset val="128"/>
      <scheme val="minor"/>
    </font>
    <font>
      <sz val="9"/>
      <color rgb="FFFF0000"/>
      <name val="Meiryo UI"/>
      <family val="3"/>
      <charset val="128"/>
    </font>
    <font>
      <b/>
      <sz val="9"/>
      <color rgb="FFFF0000"/>
      <name val="Meiryo UI"/>
      <family val="3"/>
      <charset val="128"/>
    </font>
    <font>
      <u/>
      <sz val="9"/>
      <color rgb="FFFF0000"/>
      <name val="Meiryo UI"/>
      <family val="3"/>
      <charset val="128"/>
    </font>
    <font>
      <sz val="11"/>
      <name val="ＭＳ Ｐゴシック"/>
      <family val="3"/>
      <charset val="128"/>
      <scheme val="minor"/>
    </font>
    <font>
      <sz val="6"/>
      <color theme="1"/>
      <name val="ＭＳ Ｐゴシック"/>
      <family val="2"/>
      <charset val="128"/>
      <scheme val="minor"/>
    </font>
    <font>
      <sz val="11"/>
      <name val="Meiryo UI"/>
      <family val="3"/>
      <charset val="128"/>
    </font>
    <font>
      <sz val="9"/>
      <name val="Meiryo UI"/>
      <family val="3"/>
      <charset val="128"/>
    </font>
    <font>
      <sz val="6"/>
      <color theme="0"/>
      <name val="ＭＳ Ｐゴシック"/>
      <family val="2"/>
      <charset val="128"/>
      <scheme val="minor"/>
    </font>
    <font>
      <sz val="11"/>
      <color rgb="FFFF0000"/>
      <name val="ＭＳ Ｐゴシック"/>
      <family val="3"/>
      <charset val="128"/>
      <scheme val="minor"/>
    </font>
    <font>
      <b/>
      <sz val="11"/>
      <color theme="1"/>
      <name val="ＭＳ Ｐゴシック"/>
      <family val="2"/>
      <charset val="128"/>
      <scheme val="minor"/>
    </font>
    <font>
      <b/>
      <sz val="13"/>
      <color theme="1"/>
      <name val="Meiryo UI"/>
      <family val="3"/>
      <charset val="128"/>
    </font>
    <font>
      <sz val="12"/>
      <color theme="1"/>
      <name val="Meiryo UI"/>
      <family val="3"/>
      <charset val="128"/>
    </font>
    <font>
      <b/>
      <sz val="14"/>
      <color theme="1"/>
      <name val="ＭＳ Ｐゴシック"/>
      <family val="3"/>
      <charset val="128"/>
      <scheme val="minor"/>
    </font>
    <font>
      <sz val="12"/>
      <color theme="1"/>
      <name val="ＭＳ Ｐゴシック"/>
      <family val="3"/>
      <charset val="128"/>
      <scheme val="minor"/>
    </font>
    <font>
      <b/>
      <sz val="12"/>
      <color theme="1"/>
      <name val="Meiryo UI"/>
      <family val="3"/>
      <charset val="128"/>
    </font>
    <font>
      <b/>
      <sz val="12"/>
      <color theme="1"/>
      <name val="ＭＳ Ｐゴシック"/>
      <family val="3"/>
      <charset val="128"/>
      <scheme val="minor"/>
    </font>
    <font>
      <b/>
      <sz val="11"/>
      <color theme="1"/>
      <name val="Meiryo UI"/>
      <family val="3"/>
      <charset val="128"/>
    </font>
    <font>
      <sz val="12"/>
      <color theme="1"/>
      <name val="ＭＳ Ｐゴシック"/>
      <family val="2"/>
      <charset val="128"/>
      <scheme val="minor"/>
    </font>
    <font>
      <b/>
      <sz val="7"/>
      <name val="ＭＳ Ｐゴシック"/>
      <family val="3"/>
      <charset val="128"/>
      <scheme val="minor"/>
    </font>
    <font>
      <sz val="14"/>
      <color theme="1"/>
      <name val="Meiryo UI"/>
      <family val="3"/>
      <charset val="128"/>
    </font>
    <font>
      <b/>
      <sz val="11"/>
      <color rgb="FFFF0000"/>
      <name val="Meiryo UI"/>
      <family val="3"/>
      <charset val="128"/>
    </font>
    <font>
      <b/>
      <sz val="11"/>
      <name val="Meiryo UI"/>
      <family val="3"/>
      <charset val="128"/>
    </font>
    <font>
      <sz val="11"/>
      <color rgb="FFFF0000"/>
      <name val="Meiryo UI"/>
      <family val="3"/>
      <charset val="128"/>
    </font>
    <font>
      <u/>
      <sz val="11"/>
      <color rgb="FFFF0000"/>
      <name val="Meiryo UI"/>
      <family val="3"/>
      <charset val="128"/>
    </font>
    <font>
      <sz val="12"/>
      <name val="Meiryo UI"/>
      <family val="3"/>
      <charset val="128"/>
    </font>
    <font>
      <u/>
      <sz val="14"/>
      <color theme="1"/>
      <name val="ＭＳ Ｐゴシック"/>
      <family val="2"/>
      <scheme val="minor"/>
    </font>
  </fonts>
  <fills count="15">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rgb="FFFFFF99"/>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rgb="FFCCFFCC"/>
        <bgColor indexed="64"/>
      </patternFill>
    </fill>
    <fill>
      <patternFill patternType="solid">
        <fgColor theme="4" tint="0.79998168889431442"/>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theme="3" tint="0.59999389629810485"/>
        <bgColor indexed="64"/>
      </patternFill>
    </fill>
    <fill>
      <patternFill patternType="solid">
        <fgColor theme="8" tint="0.59999389629810485"/>
        <bgColor indexed="64"/>
      </patternFill>
    </fill>
    <fill>
      <patternFill patternType="solid">
        <fgColor rgb="FFFDE9D9"/>
        <bgColor indexed="64"/>
      </patternFill>
    </fill>
    <fill>
      <patternFill patternType="solid">
        <fgColor rgb="FFDBEEF3"/>
        <bgColor indexed="64"/>
      </patternFill>
    </fill>
  </fills>
  <borders count="147">
    <border>
      <left/>
      <right/>
      <top/>
      <bottom/>
      <diagonal/>
    </border>
    <border>
      <left style="medium">
        <color auto="1"/>
      </left>
      <right/>
      <top style="medium">
        <color auto="1"/>
      </top>
      <bottom/>
      <diagonal/>
    </border>
    <border>
      <left/>
      <right/>
      <top style="medium">
        <color auto="1"/>
      </top>
      <bottom/>
      <diagonal/>
    </border>
    <border>
      <left style="thin">
        <color auto="1"/>
      </left>
      <right style="thin">
        <color auto="1"/>
      </right>
      <top style="medium">
        <color auto="1"/>
      </top>
      <bottom/>
      <diagonal/>
    </border>
    <border>
      <left style="thin">
        <color auto="1"/>
      </left>
      <right/>
      <top style="medium">
        <color auto="1"/>
      </top>
      <bottom/>
      <diagonal/>
    </border>
    <border>
      <left style="medium">
        <color auto="1"/>
      </left>
      <right style="thin">
        <color auto="1"/>
      </right>
      <top style="medium">
        <color auto="1"/>
      </top>
      <bottom/>
      <diagonal/>
    </border>
    <border>
      <left/>
      <right style="thin">
        <color auto="1"/>
      </right>
      <top style="medium">
        <color auto="1"/>
      </top>
      <bottom/>
      <diagonal/>
    </border>
    <border>
      <left style="thin">
        <color auto="1"/>
      </left>
      <right style="medium">
        <color auto="1"/>
      </right>
      <top style="medium">
        <color auto="1"/>
      </top>
      <bottom/>
      <diagonal/>
    </border>
    <border>
      <left/>
      <right style="medium">
        <color auto="1"/>
      </right>
      <top style="medium">
        <color auto="1"/>
      </top>
      <bottom/>
      <diagonal/>
    </border>
    <border>
      <left style="medium">
        <color auto="1"/>
      </left>
      <right/>
      <top/>
      <bottom/>
      <diagonal/>
    </border>
    <border>
      <left style="thin">
        <color auto="1"/>
      </left>
      <right/>
      <top style="thin">
        <color auto="1"/>
      </top>
      <bottom/>
      <diagonal/>
    </border>
    <border>
      <left/>
      <right/>
      <top style="thin">
        <color auto="1"/>
      </top>
      <bottom/>
      <diagonal/>
    </border>
    <border>
      <left style="thin">
        <color auto="1"/>
      </left>
      <right style="thin">
        <color auto="1"/>
      </right>
      <top style="thin">
        <color auto="1"/>
      </top>
      <bottom/>
      <diagonal/>
    </border>
    <border>
      <left style="medium">
        <color auto="1"/>
      </left>
      <right/>
      <top style="thin">
        <color auto="1"/>
      </top>
      <bottom/>
      <diagonal/>
    </border>
    <border>
      <left/>
      <right style="medium">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thin">
        <color auto="1"/>
      </left>
      <right/>
      <top style="thin">
        <color auto="1"/>
      </top>
      <bottom style="hair">
        <color auto="1"/>
      </bottom>
      <diagonal/>
    </border>
    <border>
      <left style="thin">
        <color auto="1"/>
      </left>
      <right style="thin">
        <color auto="1"/>
      </right>
      <top style="thin">
        <color auto="1"/>
      </top>
      <bottom style="hair">
        <color auto="1"/>
      </bottom>
      <diagonal/>
    </border>
    <border>
      <left/>
      <right style="medium">
        <color auto="1"/>
      </right>
      <top style="thin">
        <color auto="1"/>
      </top>
      <bottom style="hair">
        <color auto="1"/>
      </bottom>
      <diagonal/>
    </border>
    <border>
      <left style="thin">
        <color auto="1"/>
      </left>
      <right/>
      <top/>
      <bottom/>
      <diagonal/>
    </border>
    <border>
      <left style="thin">
        <color auto="1"/>
      </left>
      <right style="thin">
        <color auto="1"/>
      </right>
      <top/>
      <bottom/>
      <diagonal/>
    </border>
    <border>
      <left/>
      <right style="medium">
        <color auto="1"/>
      </right>
      <top/>
      <bottom/>
      <diagonal/>
    </border>
    <border>
      <left style="thin">
        <color auto="1"/>
      </left>
      <right/>
      <top/>
      <bottom style="thin">
        <color auto="1"/>
      </bottom>
      <diagonal/>
    </border>
    <border>
      <left/>
      <right/>
      <top/>
      <bottom style="thin">
        <color auto="1"/>
      </bottom>
      <diagonal/>
    </border>
    <border>
      <left style="thin">
        <color auto="1"/>
      </left>
      <right style="thin">
        <color auto="1"/>
      </right>
      <top/>
      <bottom style="thin">
        <color auto="1"/>
      </bottom>
      <diagonal/>
    </border>
    <border>
      <left style="medium">
        <color auto="1"/>
      </left>
      <right/>
      <top/>
      <bottom style="thin">
        <color auto="1"/>
      </bottom>
      <diagonal/>
    </border>
    <border>
      <left/>
      <right style="medium">
        <color auto="1"/>
      </right>
      <top/>
      <bottom style="thin">
        <color auto="1"/>
      </bottom>
      <diagonal/>
    </border>
    <border>
      <left style="thin">
        <color auto="1"/>
      </left>
      <right/>
      <top style="hair">
        <color auto="1"/>
      </top>
      <bottom/>
      <diagonal/>
    </border>
    <border>
      <left style="thin">
        <color auto="1"/>
      </left>
      <right style="thin">
        <color auto="1"/>
      </right>
      <top style="hair">
        <color auto="1"/>
      </top>
      <bottom/>
      <diagonal/>
    </border>
    <border>
      <left/>
      <right style="medium">
        <color auto="1"/>
      </right>
      <top style="hair">
        <color auto="1"/>
      </top>
      <bottom/>
      <diagonal/>
    </border>
    <border>
      <left style="medium">
        <color auto="1"/>
      </left>
      <right/>
      <top style="hair">
        <color auto="1"/>
      </top>
      <bottom/>
      <diagonal/>
    </border>
    <border>
      <left/>
      <right style="thin">
        <color auto="1"/>
      </right>
      <top/>
      <bottom/>
      <diagonal/>
    </border>
    <border>
      <left style="thin">
        <color auto="1"/>
      </left>
      <right/>
      <top/>
      <bottom style="double">
        <color auto="1"/>
      </bottom>
      <diagonal/>
    </border>
    <border>
      <left/>
      <right style="thin">
        <color indexed="64"/>
      </right>
      <top/>
      <bottom style="double">
        <color auto="1"/>
      </bottom>
      <diagonal/>
    </border>
    <border>
      <left style="thin">
        <color auto="1"/>
      </left>
      <right style="thin">
        <color auto="1"/>
      </right>
      <top/>
      <bottom style="double">
        <color auto="1"/>
      </bottom>
      <diagonal/>
    </border>
    <border>
      <left/>
      <right style="medium">
        <color auto="1"/>
      </right>
      <top/>
      <bottom style="double">
        <color auto="1"/>
      </bottom>
      <diagonal/>
    </border>
    <border>
      <left style="medium">
        <color auto="1"/>
      </left>
      <right/>
      <top/>
      <bottom style="double">
        <color auto="1"/>
      </bottom>
      <diagonal/>
    </border>
    <border>
      <left/>
      <right/>
      <top/>
      <bottom style="double">
        <color auto="1"/>
      </bottom>
      <diagonal/>
    </border>
    <border>
      <left style="medium">
        <color auto="1"/>
      </left>
      <right/>
      <top style="double">
        <color auto="1"/>
      </top>
      <bottom style="thin">
        <color auto="1"/>
      </bottom>
      <diagonal/>
    </border>
    <border>
      <left/>
      <right/>
      <top style="double">
        <color auto="1"/>
      </top>
      <bottom style="thin">
        <color auto="1"/>
      </bottom>
      <diagonal/>
    </border>
    <border>
      <left/>
      <right style="thin">
        <color auto="1"/>
      </right>
      <top style="double">
        <color auto="1"/>
      </top>
      <bottom style="thin">
        <color auto="1"/>
      </bottom>
      <diagonal/>
    </border>
    <border>
      <left style="thin">
        <color auto="1"/>
      </left>
      <right style="thin">
        <color auto="1"/>
      </right>
      <top style="double">
        <color auto="1"/>
      </top>
      <bottom style="thin">
        <color auto="1"/>
      </bottom>
      <diagonal/>
    </border>
    <border>
      <left/>
      <right style="medium">
        <color auto="1"/>
      </right>
      <top style="double">
        <color auto="1"/>
      </top>
      <bottom style="thin">
        <color auto="1"/>
      </bottom>
      <diagonal/>
    </border>
    <border>
      <left/>
      <right style="thin">
        <color auto="1"/>
      </right>
      <top style="thin">
        <color auto="1"/>
      </top>
      <bottom/>
      <diagonal/>
    </border>
    <border>
      <left/>
      <right/>
      <top style="medium">
        <color auto="1"/>
      </top>
      <bottom style="thin">
        <color auto="1"/>
      </bottom>
      <diagonal/>
    </border>
    <border>
      <left style="medium">
        <color auto="1"/>
      </left>
      <right/>
      <top style="thin">
        <color auto="1"/>
      </top>
      <bottom style="double">
        <color auto="1"/>
      </bottom>
      <diagonal/>
    </border>
    <border>
      <left/>
      <right/>
      <top style="thin">
        <color auto="1"/>
      </top>
      <bottom style="double">
        <color auto="1"/>
      </bottom>
      <diagonal/>
    </border>
    <border>
      <left/>
      <right style="medium">
        <color auto="1"/>
      </right>
      <top style="thin">
        <color auto="1"/>
      </top>
      <bottom style="double">
        <color auto="1"/>
      </bottom>
      <diagonal/>
    </border>
    <border>
      <left style="medium">
        <color auto="1"/>
      </left>
      <right/>
      <top style="thin">
        <color auto="1"/>
      </top>
      <bottom style="hair">
        <color auto="1"/>
      </bottom>
      <diagonal/>
    </border>
    <border>
      <left style="medium">
        <color auto="1"/>
      </left>
      <right style="thin">
        <color auto="1"/>
      </right>
      <top/>
      <bottom/>
      <diagonal/>
    </border>
    <border>
      <left style="medium">
        <color auto="1"/>
      </left>
      <right style="thin">
        <color auto="1"/>
      </right>
      <top/>
      <bottom style="double">
        <color auto="1"/>
      </bottom>
      <diagonal/>
    </border>
    <border>
      <left/>
      <right style="medium">
        <color auto="1"/>
      </right>
      <top style="double">
        <color auto="1"/>
      </top>
      <bottom/>
      <diagonal/>
    </border>
    <border>
      <left style="medium">
        <color auto="1"/>
      </left>
      <right/>
      <top style="double">
        <color auto="1"/>
      </top>
      <bottom/>
      <diagonal/>
    </border>
    <border>
      <left/>
      <right/>
      <top style="double">
        <color auto="1"/>
      </top>
      <bottom/>
      <diagonal/>
    </border>
    <border>
      <left/>
      <right style="thin">
        <color auto="1"/>
      </right>
      <top style="double">
        <color auto="1"/>
      </top>
      <bottom/>
      <diagonal/>
    </border>
    <border>
      <left style="thin">
        <color auto="1"/>
      </left>
      <right style="medium">
        <color auto="1"/>
      </right>
      <top style="double">
        <color auto="1"/>
      </top>
      <bottom/>
      <diagonal/>
    </border>
    <border>
      <left style="thin">
        <color auto="1"/>
      </left>
      <right style="thin">
        <color auto="1"/>
      </right>
      <top style="double">
        <color auto="1"/>
      </top>
      <bottom/>
      <diagonal/>
    </border>
    <border>
      <left style="thin">
        <color auto="1"/>
      </left>
      <right style="medium">
        <color auto="1"/>
      </right>
      <top style="thin">
        <color auto="1"/>
      </top>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thin">
        <color auto="1"/>
      </left>
      <right style="thin">
        <color auto="1"/>
      </right>
      <top/>
      <bottom style="medium">
        <color auto="1"/>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style="medium">
        <color auto="1"/>
      </left>
      <right/>
      <top/>
      <bottom style="medium">
        <color auto="1"/>
      </bottom>
      <diagonal/>
    </border>
    <border>
      <left style="thin">
        <color auto="1"/>
      </left>
      <right/>
      <top style="thin">
        <color auto="1"/>
      </top>
      <bottom style="medium">
        <color auto="1"/>
      </bottom>
      <diagonal/>
    </border>
    <border>
      <left style="thin">
        <color auto="1"/>
      </left>
      <right style="thin">
        <color auto="1"/>
      </right>
      <top style="thin">
        <color auto="1"/>
      </top>
      <bottom style="medium">
        <color auto="1"/>
      </bottom>
      <diagonal/>
    </border>
    <border>
      <left/>
      <right style="medium">
        <color auto="1"/>
      </right>
      <top style="thin">
        <color auto="1"/>
      </top>
      <bottom style="medium">
        <color auto="1"/>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thin">
        <color auto="1"/>
      </left>
      <right style="medium">
        <color auto="1"/>
      </right>
      <top style="double">
        <color auto="1"/>
      </top>
      <bottom style="thin">
        <color auto="1"/>
      </bottom>
      <diagonal/>
    </border>
    <border>
      <left style="thin">
        <color auto="1"/>
      </left>
      <right style="medium">
        <color auto="1"/>
      </right>
      <top style="thin">
        <color auto="1"/>
      </top>
      <bottom style="medium">
        <color auto="1"/>
      </bottom>
      <diagonal/>
    </border>
    <border>
      <left/>
      <right style="thin">
        <color indexed="64"/>
      </right>
      <top style="thin">
        <color indexed="64"/>
      </top>
      <bottom style="thin">
        <color indexed="64"/>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Dashed">
        <color rgb="FFFF0000"/>
      </top>
      <bottom/>
      <diagonal/>
    </border>
    <border>
      <left/>
      <right style="mediumDashed">
        <color rgb="FFFF0000"/>
      </right>
      <top/>
      <bottom/>
      <diagonal/>
    </border>
    <border>
      <left/>
      <right style="mediumDashed">
        <color rgb="FFFF0000"/>
      </right>
      <top style="double">
        <color auto="1"/>
      </top>
      <bottom style="thin">
        <color auto="1"/>
      </bottom>
      <diagonal/>
    </border>
    <border>
      <left/>
      <right style="mediumDashed">
        <color rgb="FFFF0000"/>
      </right>
      <top style="medium">
        <color auto="1"/>
      </top>
      <bottom style="thin">
        <color auto="1"/>
      </bottom>
      <diagonal/>
    </border>
    <border>
      <left/>
      <right style="mediumDashed">
        <color rgb="FFFF0000"/>
      </right>
      <top style="thin">
        <color auto="1"/>
      </top>
      <bottom/>
      <diagonal/>
    </border>
    <border>
      <left/>
      <right style="mediumDashed">
        <color rgb="FFFF0000"/>
      </right>
      <top style="thin">
        <color auto="1"/>
      </top>
      <bottom style="medium">
        <color auto="1"/>
      </bottom>
      <diagonal/>
    </border>
    <border>
      <left/>
      <right style="mediumDashed">
        <color rgb="FFFF0000"/>
      </right>
      <top style="medium">
        <color auto="1"/>
      </top>
      <bottom/>
      <diagonal/>
    </border>
    <border>
      <left/>
      <right style="mediumDashed">
        <color rgb="FFFF0000"/>
      </right>
      <top style="hair">
        <color auto="1"/>
      </top>
      <bottom/>
      <diagonal/>
    </border>
    <border>
      <left/>
      <right style="mediumDashed">
        <color rgb="FFFF0000"/>
      </right>
      <top/>
      <bottom style="thin">
        <color auto="1"/>
      </bottom>
      <diagonal/>
    </border>
    <border>
      <left/>
      <right style="mediumDashed">
        <color rgb="FFFF0000"/>
      </right>
      <top style="thin">
        <color auto="1"/>
      </top>
      <bottom style="thin">
        <color auto="1"/>
      </bottom>
      <diagonal/>
    </border>
    <border>
      <left/>
      <right style="mediumDashed">
        <color rgb="FFFF0000"/>
      </right>
      <top style="thin">
        <color auto="1"/>
      </top>
      <bottom style="hair">
        <color auto="1"/>
      </bottom>
      <diagonal/>
    </border>
    <border>
      <left/>
      <right style="mediumDashed">
        <color rgb="FFFF0000"/>
      </right>
      <top/>
      <bottom style="double">
        <color auto="1"/>
      </bottom>
      <diagonal/>
    </border>
    <border>
      <left/>
      <right/>
      <top/>
      <bottom style="mediumDashed">
        <color rgb="FFFF0000"/>
      </bottom>
      <diagonal/>
    </border>
    <border>
      <left/>
      <right style="mediumDashed">
        <color rgb="FFFF0000"/>
      </right>
      <top/>
      <bottom style="medium">
        <color auto="1"/>
      </bottom>
      <diagonal/>
    </border>
    <border>
      <left/>
      <right style="thin">
        <color theme="1"/>
      </right>
      <top/>
      <bottom/>
      <diagonal/>
    </border>
    <border>
      <left/>
      <right style="thin">
        <color theme="1"/>
      </right>
      <top style="double">
        <color auto="1"/>
      </top>
      <bottom style="thin">
        <color auto="1"/>
      </bottom>
      <diagonal/>
    </border>
    <border>
      <left/>
      <right style="thin">
        <color theme="1"/>
      </right>
      <top style="thin">
        <color auto="1"/>
      </top>
      <bottom style="double">
        <color auto="1"/>
      </bottom>
      <diagonal/>
    </border>
    <border>
      <left/>
      <right style="thin">
        <color theme="1"/>
      </right>
      <top style="medium">
        <color auto="1"/>
      </top>
      <bottom style="thin">
        <color auto="1"/>
      </bottom>
      <diagonal/>
    </border>
    <border>
      <left style="thin">
        <color auto="1"/>
      </left>
      <right style="thin">
        <color theme="1"/>
      </right>
      <top style="thin">
        <color auto="1"/>
      </top>
      <bottom style="thin">
        <color auto="1"/>
      </bottom>
      <diagonal/>
    </border>
    <border>
      <left style="thin">
        <color auto="1"/>
      </left>
      <right style="thin">
        <color theme="1"/>
      </right>
      <top/>
      <bottom style="thin">
        <color auto="1"/>
      </bottom>
      <diagonal/>
    </border>
    <border>
      <left/>
      <right style="thin">
        <color theme="1"/>
      </right>
      <top style="thin">
        <color auto="1"/>
      </top>
      <bottom/>
      <diagonal/>
    </border>
    <border>
      <left style="thin">
        <color auto="1"/>
      </left>
      <right style="thin">
        <color theme="1"/>
      </right>
      <top style="thin">
        <color auto="1"/>
      </top>
      <bottom/>
      <diagonal/>
    </border>
    <border>
      <left style="thin">
        <color auto="1"/>
      </left>
      <right style="thin">
        <color theme="1"/>
      </right>
      <top style="thin">
        <color auto="1"/>
      </top>
      <bottom style="medium">
        <color auto="1"/>
      </bottom>
      <diagonal/>
    </border>
    <border>
      <left/>
      <right style="thin">
        <color theme="1"/>
      </right>
      <top style="thin">
        <color auto="1"/>
      </top>
      <bottom style="medium">
        <color auto="1"/>
      </bottom>
      <diagonal/>
    </border>
    <border>
      <left/>
      <right style="thin">
        <color theme="1"/>
      </right>
      <top style="medium">
        <color auto="1"/>
      </top>
      <bottom/>
      <diagonal/>
    </border>
    <border>
      <left style="thin">
        <color auto="1"/>
      </left>
      <right style="thin">
        <color theme="1"/>
      </right>
      <top style="hair">
        <color auto="1"/>
      </top>
      <bottom/>
      <diagonal/>
    </border>
    <border>
      <left style="thin">
        <color auto="1"/>
      </left>
      <right style="thin">
        <color theme="1"/>
      </right>
      <top/>
      <bottom/>
      <diagonal/>
    </border>
    <border>
      <left/>
      <right style="thin">
        <color theme="1"/>
      </right>
      <top style="hair">
        <color auto="1"/>
      </top>
      <bottom/>
      <diagonal/>
    </border>
    <border>
      <left/>
      <right style="thin">
        <color theme="1"/>
      </right>
      <top/>
      <bottom style="thin">
        <color auto="1"/>
      </bottom>
      <diagonal/>
    </border>
    <border>
      <left/>
      <right style="thin">
        <color theme="1"/>
      </right>
      <top style="thin">
        <color auto="1"/>
      </top>
      <bottom style="thin">
        <color auto="1"/>
      </bottom>
      <diagonal/>
    </border>
    <border>
      <left/>
      <right style="thin">
        <color theme="1"/>
      </right>
      <top style="thin">
        <color auto="1"/>
      </top>
      <bottom style="hair">
        <color auto="1"/>
      </bottom>
      <diagonal/>
    </border>
    <border>
      <left/>
      <right style="thin">
        <color theme="1"/>
      </right>
      <top/>
      <bottom style="double">
        <color auto="1"/>
      </bottom>
      <diagonal/>
    </border>
    <border>
      <left style="thin">
        <color auto="1"/>
      </left>
      <right style="thin">
        <color theme="1"/>
      </right>
      <top style="medium">
        <color auto="1"/>
      </top>
      <bottom/>
      <diagonal/>
    </border>
    <border>
      <left/>
      <right style="mediumDashed">
        <color rgb="FFFF0000"/>
      </right>
      <top style="thin">
        <color auto="1"/>
      </top>
      <bottom style="mediumDashed">
        <color rgb="FFFF0000"/>
      </bottom>
      <diagonal/>
    </border>
    <border>
      <left/>
      <right style="mediumDashed">
        <color rgb="FFFF0000"/>
      </right>
      <top style="double">
        <color auto="1"/>
      </top>
      <bottom/>
      <diagonal/>
    </border>
    <border>
      <left style="mediumDashed">
        <color rgb="FFFF0000"/>
      </left>
      <right style="mediumDashed">
        <color rgb="FFFF0000"/>
      </right>
      <top/>
      <bottom style="medium">
        <color auto="1"/>
      </bottom>
      <diagonal/>
    </border>
    <border>
      <left style="mediumDashed">
        <color rgb="FFFF0000"/>
      </left>
      <right style="mediumDashed">
        <color rgb="FFFF0000"/>
      </right>
      <top style="mediumDashed">
        <color rgb="FFFF0000"/>
      </top>
      <bottom style="thin">
        <color auto="1"/>
      </bottom>
      <diagonal/>
    </border>
    <border>
      <left style="mediumDashed">
        <color rgb="FFFF0000"/>
      </left>
      <right style="mediumDashed">
        <color rgb="FFFF0000"/>
      </right>
      <top style="thin">
        <color auto="1"/>
      </top>
      <bottom style="thin">
        <color auto="1"/>
      </bottom>
      <diagonal/>
    </border>
    <border>
      <left style="mediumDashed">
        <color rgb="FFFF0000"/>
      </left>
      <right style="mediumDashed">
        <color rgb="FFFF0000"/>
      </right>
      <top style="thin">
        <color auto="1"/>
      </top>
      <bottom style="mediumDashed">
        <color rgb="FFFF0000"/>
      </bottom>
      <diagonal/>
    </border>
    <border>
      <left style="medium">
        <color indexed="64"/>
      </left>
      <right style="medium">
        <color indexed="64"/>
      </right>
      <top style="medium">
        <color indexed="64"/>
      </top>
      <bottom style="medium">
        <color indexed="64"/>
      </bottom>
      <diagonal/>
    </border>
    <border>
      <left/>
      <right style="mediumDashed">
        <color rgb="FFFF0000"/>
      </right>
      <top style="thin">
        <color indexed="64"/>
      </top>
      <bottom style="double">
        <color auto="1"/>
      </bottom>
      <diagonal/>
    </border>
    <border>
      <left/>
      <right style="thin">
        <color indexed="64"/>
      </right>
      <top style="thin">
        <color auto="1"/>
      </top>
      <bottom style="hair">
        <color auto="1"/>
      </bottom>
      <diagonal/>
    </border>
    <border>
      <left/>
      <right style="thin">
        <color indexed="64"/>
      </right>
      <top/>
      <bottom style="thin">
        <color auto="1"/>
      </bottom>
      <diagonal/>
    </border>
    <border>
      <left/>
      <right style="thin">
        <color indexed="64"/>
      </right>
      <top style="hair">
        <color auto="1"/>
      </top>
      <bottom/>
      <diagonal/>
    </border>
    <border>
      <left/>
      <right style="thin">
        <color indexed="64"/>
      </right>
      <top style="medium">
        <color auto="1"/>
      </top>
      <bottom style="thin">
        <color auto="1"/>
      </bottom>
      <diagonal/>
    </border>
    <border>
      <left style="thin">
        <color theme="1"/>
      </left>
      <right style="thin">
        <color indexed="64"/>
      </right>
      <top style="thin">
        <color auto="1"/>
      </top>
      <bottom style="medium">
        <color auto="1"/>
      </bottom>
      <diagonal/>
    </border>
    <border>
      <left style="thin">
        <color auto="1"/>
      </left>
      <right style="medium">
        <color auto="1"/>
      </right>
      <top/>
      <bottom style="thin">
        <color auto="1"/>
      </bottom>
      <diagonal/>
    </border>
    <border>
      <left style="thin">
        <color auto="1"/>
      </left>
      <right style="thin">
        <color auto="1"/>
      </right>
      <top style="hair">
        <color auto="1"/>
      </top>
      <bottom style="hair">
        <color auto="1"/>
      </bottom>
      <diagonal/>
    </border>
    <border>
      <left style="thin">
        <color indexed="64"/>
      </left>
      <right style="mediumDashed">
        <color rgb="FFFF0000"/>
      </right>
      <top style="thin">
        <color auto="1"/>
      </top>
      <bottom style="medium">
        <color indexed="64"/>
      </bottom>
      <diagonal/>
    </border>
    <border>
      <left/>
      <right style="mediumDashed">
        <color rgb="FFFF0000"/>
      </right>
      <top style="hair">
        <color auto="1"/>
      </top>
      <bottom style="hair">
        <color auto="1"/>
      </bottom>
      <diagonal/>
    </border>
    <border>
      <left/>
      <right style="thin">
        <color theme="1"/>
      </right>
      <top style="hair">
        <color auto="1"/>
      </top>
      <bottom style="hair">
        <color auto="1"/>
      </bottom>
      <diagonal/>
    </border>
    <border>
      <left style="thin">
        <color auto="1"/>
      </left>
      <right style="thin">
        <color theme="1"/>
      </right>
      <top style="hair">
        <color auto="1"/>
      </top>
      <bottom style="hair">
        <color auto="1"/>
      </bottom>
      <diagonal/>
    </border>
    <border>
      <left style="thin">
        <color auto="1"/>
      </left>
      <right style="mediumDashed">
        <color rgb="FFFF0000"/>
      </right>
      <top style="medium">
        <color auto="1"/>
      </top>
      <bottom style="medium">
        <color auto="1"/>
      </bottom>
      <diagonal/>
    </border>
    <border>
      <left/>
      <right style="medium">
        <color auto="1"/>
      </right>
      <top style="hair">
        <color auto="1"/>
      </top>
      <bottom style="hair">
        <color auto="1"/>
      </bottom>
      <diagonal/>
    </border>
    <border>
      <left style="thin">
        <color auto="1"/>
      </left>
      <right style="thin">
        <color indexed="64"/>
      </right>
      <top style="thin">
        <color auto="1"/>
      </top>
      <bottom style="double">
        <color auto="1"/>
      </bottom>
      <diagonal/>
    </border>
    <border>
      <left style="thin">
        <color auto="1"/>
      </left>
      <right/>
      <top style="medium">
        <color auto="1"/>
      </top>
      <bottom style="medium">
        <color auto="1"/>
      </bottom>
      <diagonal/>
    </border>
    <border>
      <left/>
      <right style="thin">
        <color auto="1"/>
      </right>
      <top style="medium">
        <color auto="1"/>
      </top>
      <bottom style="medium">
        <color auto="1"/>
      </bottom>
      <diagonal/>
    </border>
  </borders>
  <cellStyleXfs count="41">
    <xf numFmtId="0" fontId="0" fillId="0" borderId="0">
      <alignment vertical="center"/>
    </xf>
    <xf numFmtId="9" fontId="1" fillId="0" borderId="0" applyFont="0" applyFill="0" applyBorder="0" applyAlignment="0" applyProtection="0">
      <alignment vertical="center"/>
    </xf>
    <xf numFmtId="0" fontId="2" fillId="0" borderId="0"/>
    <xf numFmtId="9" fontId="2" fillId="0" borderId="0" applyFont="0" applyFill="0" applyBorder="0" applyAlignment="0" applyProtection="0">
      <alignment vertical="center"/>
    </xf>
    <xf numFmtId="0" fontId="10" fillId="0" borderId="0">
      <alignment vertical="center"/>
    </xf>
    <xf numFmtId="0" fontId="11" fillId="0" borderId="0">
      <alignment vertical="center"/>
    </xf>
    <xf numFmtId="0" fontId="1" fillId="0" borderId="0">
      <alignment vertical="center"/>
    </xf>
    <xf numFmtId="0" fontId="11" fillId="0" borderId="0">
      <alignment vertical="center"/>
    </xf>
    <xf numFmtId="0" fontId="1" fillId="0" borderId="0">
      <alignment vertical="center"/>
    </xf>
    <xf numFmtId="0" fontId="1" fillId="0" borderId="0">
      <alignment vertical="center"/>
    </xf>
    <xf numFmtId="0" fontId="1" fillId="0" borderId="0">
      <alignment vertical="center"/>
    </xf>
    <xf numFmtId="0" fontId="12" fillId="0" borderId="0">
      <alignment vertical="center"/>
    </xf>
    <xf numFmtId="0" fontId="1" fillId="0" borderId="0">
      <alignment vertical="center"/>
    </xf>
    <xf numFmtId="0" fontId="11" fillId="0" borderId="0">
      <alignment vertical="center"/>
    </xf>
    <xf numFmtId="0" fontId="1" fillId="0" borderId="0">
      <alignment vertical="center"/>
    </xf>
    <xf numFmtId="0" fontId="1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1" fillId="0" borderId="0">
      <alignment vertical="center"/>
    </xf>
    <xf numFmtId="0" fontId="11" fillId="0" borderId="0">
      <alignment vertical="center"/>
    </xf>
    <xf numFmtId="0" fontId="1" fillId="0" borderId="0">
      <alignment vertical="center"/>
    </xf>
    <xf numFmtId="0" fontId="1" fillId="0" borderId="0">
      <alignment vertical="center"/>
    </xf>
    <xf numFmtId="0" fontId="1" fillId="0" borderId="0">
      <alignment vertical="center"/>
    </xf>
    <xf numFmtId="0" fontId="11" fillId="0" borderId="0">
      <alignment vertical="center"/>
    </xf>
    <xf numFmtId="0" fontId="11" fillId="0" borderId="0">
      <alignment vertical="center"/>
    </xf>
    <xf numFmtId="0" fontId="1" fillId="0" borderId="0">
      <alignment vertical="center"/>
    </xf>
    <xf numFmtId="0" fontId="1" fillId="0" borderId="0">
      <alignment vertical="center"/>
    </xf>
    <xf numFmtId="0" fontId="11" fillId="0" borderId="0">
      <alignment vertical="center"/>
    </xf>
    <xf numFmtId="0" fontId="11" fillId="0" borderId="0">
      <alignment vertical="center"/>
    </xf>
    <xf numFmtId="0" fontId="1" fillId="0" borderId="0">
      <alignment vertical="center"/>
    </xf>
    <xf numFmtId="0" fontId="1" fillId="0" borderId="0">
      <alignment vertical="center"/>
    </xf>
    <xf numFmtId="0" fontId="1" fillId="0" borderId="0">
      <alignment vertical="center"/>
    </xf>
    <xf numFmtId="0" fontId="11" fillId="0" borderId="0">
      <alignment vertical="center"/>
    </xf>
    <xf numFmtId="0" fontId="11" fillId="0" borderId="0">
      <alignment vertical="center"/>
    </xf>
    <xf numFmtId="0" fontId="1" fillId="0" borderId="0">
      <alignment vertical="center"/>
    </xf>
    <xf numFmtId="0" fontId="1" fillId="0" borderId="0">
      <alignment vertical="center"/>
    </xf>
    <xf numFmtId="0" fontId="11" fillId="0" borderId="0"/>
    <xf numFmtId="0" fontId="13" fillId="0" borderId="0"/>
  </cellStyleXfs>
  <cellXfs count="537">
    <xf numFmtId="0" fontId="0" fillId="0" borderId="0" xfId="0">
      <alignment vertical="center"/>
    </xf>
    <xf numFmtId="0" fontId="3" fillId="2" borderId="1" xfId="2" applyFont="1" applyFill="1" applyBorder="1" applyAlignment="1">
      <alignment vertical="center"/>
    </xf>
    <xf numFmtId="0" fontId="3" fillId="2" borderId="2" xfId="2" applyFont="1" applyFill="1" applyBorder="1" applyAlignment="1">
      <alignment vertical="center"/>
    </xf>
    <xf numFmtId="0" fontId="6" fillId="0" borderId="3" xfId="2" applyFont="1" applyBorder="1" applyAlignment="1">
      <alignment horizontal="center" vertical="center" wrapText="1"/>
    </xf>
    <xf numFmtId="0" fontId="6" fillId="0" borderId="4" xfId="2" applyFont="1" applyFill="1" applyBorder="1" applyAlignment="1">
      <alignment horizontal="center" vertical="center" wrapText="1"/>
    </xf>
    <xf numFmtId="0" fontId="6" fillId="0" borderId="7" xfId="2" applyFont="1" applyFill="1" applyBorder="1" applyAlignment="1">
      <alignment horizontal="center" vertical="center" wrapText="1"/>
    </xf>
    <xf numFmtId="0" fontId="6" fillId="0" borderId="0" xfId="2" applyFont="1" applyAlignment="1">
      <alignment vertical="center"/>
    </xf>
    <xf numFmtId="0" fontId="6" fillId="3" borderId="1" xfId="2" applyFont="1" applyFill="1" applyBorder="1" applyAlignment="1">
      <alignment horizontal="left" vertical="center"/>
    </xf>
    <xf numFmtId="0" fontId="6" fillId="3" borderId="2" xfId="2" applyFont="1" applyFill="1" applyBorder="1" applyAlignment="1">
      <alignment horizontal="left" vertical="center" wrapText="1"/>
    </xf>
    <xf numFmtId="0" fontId="6" fillId="3" borderId="2" xfId="2" applyFont="1" applyFill="1" applyBorder="1" applyAlignment="1">
      <alignment horizontal="left" vertical="top" wrapText="1"/>
    </xf>
    <xf numFmtId="0" fontId="6" fillId="3" borderId="1" xfId="2" applyFont="1" applyFill="1" applyBorder="1" applyAlignment="1">
      <alignment horizontal="left" vertical="center" wrapText="1"/>
    </xf>
    <xf numFmtId="0" fontId="6" fillId="3" borderId="8" xfId="2" applyFont="1" applyFill="1" applyBorder="1" applyAlignment="1">
      <alignment horizontal="left" vertical="center" wrapText="1"/>
    </xf>
    <xf numFmtId="0" fontId="6" fillId="0" borderId="0" xfId="2" applyFont="1"/>
    <xf numFmtId="0" fontId="6" fillId="3" borderId="9" xfId="2" applyFont="1" applyFill="1" applyBorder="1"/>
    <xf numFmtId="0" fontId="6" fillId="4" borderId="1" xfId="2" applyFont="1" applyFill="1" applyBorder="1"/>
    <xf numFmtId="0" fontId="6" fillId="4" borderId="2" xfId="2" applyFont="1" applyFill="1" applyBorder="1" applyAlignment="1">
      <alignment vertical="top"/>
    </xf>
    <xf numFmtId="0" fontId="6" fillId="4" borderId="2" xfId="2" applyFont="1" applyFill="1" applyBorder="1" applyAlignment="1">
      <alignment vertical="top" wrapText="1"/>
    </xf>
    <xf numFmtId="0" fontId="6" fillId="4" borderId="2" xfId="2" applyFont="1" applyFill="1" applyBorder="1" applyAlignment="1">
      <alignment horizontal="center" vertical="center"/>
    </xf>
    <xf numFmtId="0" fontId="6" fillId="4" borderId="1" xfId="2" applyFont="1" applyFill="1" applyBorder="1" applyAlignment="1">
      <alignment vertical="top"/>
    </xf>
    <xf numFmtId="0" fontId="6" fillId="4" borderId="8" xfId="2" applyFont="1" applyFill="1" applyBorder="1" applyAlignment="1">
      <alignment horizontal="center" vertical="center"/>
    </xf>
    <xf numFmtId="0" fontId="6" fillId="4" borderId="9" xfId="2" applyFont="1" applyFill="1" applyBorder="1"/>
    <xf numFmtId="0" fontId="6" fillId="0" borderId="10" xfId="2" applyFont="1" applyBorder="1" applyAlignment="1">
      <alignment vertical="top"/>
    </xf>
    <xf numFmtId="0" fontId="6" fillId="0" borderId="12" xfId="2" applyFont="1" applyBorder="1" applyAlignment="1">
      <alignment horizontal="center" vertical="center"/>
    </xf>
    <xf numFmtId="176" fontId="6" fillId="0" borderId="11" xfId="3" applyNumberFormat="1" applyFont="1" applyFill="1" applyBorder="1" applyAlignment="1">
      <alignment horizontal="center" vertical="center"/>
    </xf>
    <xf numFmtId="0" fontId="6" fillId="0" borderId="13" xfId="2" applyFont="1" applyBorder="1" applyAlignment="1">
      <alignment vertical="top"/>
    </xf>
    <xf numFmtId="176" fontId="6" fillId="0" borderId="14" xfId="3" applyNumberFormat="1" applyFont="1" applyFill="1" applyBorder="1" applyAlignment="1">
      <alignment horizontal="center" vertical="center"/>
    </xf>
    <xf numFmtId="0" fontId="6" fillId="0" borderId="15" xfId="2" applyFont="1" applyBorder="1" applyAlignment="1">
      <alignment vertical="top"/>
    </xf>
    <xf numFmtId="0" fontId="6" fillId="0" borderId="16" xfId="2" applyFont="1" applyBorder="1" applyAlignment="1">
      <alignment vertical="top" wrapText="1"/>
    </xf>
    <xf numFmtId="0" fontId="6" fillId="0" borderId="17" xfId="2" applyFont="1" applyBorder="1" applyAlignment="1">
      <alignment horizontal="center" vertical="center"/>
    </xf>
    <xf numFmtId="176" fontId="6" fillId="0" borderId="16" xfId="3" applyNumberFormat="1" applyFont="1" applyFill="1" applyBorder="1" applyAlignment="1">
      <alignment horizontal="center" vertical="center"/>
    </xf>
    <xf numFmtId="0" fontId="6" fillId="0" borderId="18" xfId="2" applyFont="1" applyBorder="1" applyAlignment="1">
      <alignment vertical="top"/>
    </xf>
    <xf numFmtId="176" fontId="6" fillId="0" borderId="19" xfId="3" applyNumberFormat="1" applyFont="1" applyFill="1" applyBorder="1" applyAlignment="1">
      <alignment horizontal="center" vertical="center"/>
    </xf>
    <xf numFmtId="0" fontId="6" fillId="0" borderId="16" xfId="2" applyFont="1" applyBorder="1" applyAlignment="1">
      <alignment vertical="top"/>
    </xf>
    <xf numFmtId="0" fontId="6" fillId="0" borderId="16" xfId="2" applyFont="1" applyBorder="1" applyAlignment="1">
      <alignment horizontal="center" vertical="center"/>
    </xf>
    <xf numFmtId="0" fontId="6" fillId="0" borderId="19" xfId="2" applyFont="1" applyFill="1" applyBorder="1" applyAlignment="1">
      <alignment horizontal="center" vertical="center"/>
    </xf>
    <xf numFmtId="0" fontId="6" fillId="0" borderId="20" xfId="2" applyFont="1" applyBorder="1" applyAlignment="1">
      <alignment vertical="top"/>
    </xf>
    <xf numFmtId="0" fontId="6" fillId="0" borderId="21" xfId="2" applyFont="1" applyBorder="1" applyAlignment="1">
      <alignment horizontal="center" vertical="center"/>
    </xf>
    <xf numFmtId="176" fontId="6" fillId="0" borderId="22" xfId="3" applyNumberFormat="1" applyFont="1" applyFill="1" applyBorder="1" applyAlignment="1">
      <alignment horizontal="center" vertical="center"/>
    </xf>
    <xf numFmtId="0" fontId="6" fillId="0" borderId="23" xfId="2" applyFont="1" applyBorder="1" applyAlignment="1">
      <alignment vertical="top"/>
    </xf>
    <xf numFmtId="0" fontId="6" fillId="0" borderId="24" xfId="2" applyFont="1" applyBorder="1" applyAlignment="1">
      <alignment horizontal="center" vertical="center"/>
    </xf>
    <xf numFmtId="176" fontId="6" fillId="0" borderId="0" xfId="3" applyNumberFormat="1" applyFont="1" applyFill="1" applyBorder="1" applyAlignment="1">
      <alignment horizontal="center" vertical="center"/>
    </xf>
    <xf numFmtId="0" fontId="6" fillId="0" borderId="9" xfId="2" applyFont="1" applyBorder="1" applyAlignment="1">
      <alignment vertical="top"/>
    </xf>
    <xf numFmtId="176" fontId="6" fillId="0" borderId="25" xfId="3" applyNumberFormat="1" applyFont="1" applyFill="1" applyBorder="1" applyAlignment="1">
      <alignment horizontal="center" vertical="center"/>
    </xf>
    <xf numFmtId="0" fontId="6" fillId="0" borderId="26" xfId="2" applyFont="1" applyBorder="1" applyAlignment="1">
      <alignment vertical="top"/>
    </xf>
    <xf numFmtId="0" fontId="6" fillId="0" borderId="28" xfId="2" applyFont="1" applyBorder="1" applyAlignment="1">
      <alignment horizontal="center" vertical="center"/>
    </xf>
    <xf numFmtId="177" fontId="6" fillId="0" borderId="27" xfId="3" applyNumberFormat="1" applyFont="1" applyFill="1" applyBorder="1" applyAlignment="1">
      <alignment horizontal="center" vertical="center"/>
    </xf>
    <xf numFmtId="0" fontId="6" fillId="0" borderId="29" xfId="2" applyFont="1" applyBorder="1" applyAlignment="1">
      <alignment vertical="top"/>
    </xf>
    <xf numFmtId="176" fontId="6" fillId="0" borderId="30" xfId="3" applyNumberFormat="1" applyFont="1" applyFill="1" applyBorder="1" applyAlignment="1">
      <alignment horizontal="center" vertical="center"/>
    </xf>
    <xf numFmtId="0" fontId="9" fillId="0" borderId="16" xfId="2" applyFont="1" applyBorder="1" applyAlignment="1">
      <alignment vertical="top" wrapText="1"/>
    </xf>
    <xf numFmtId="0" fontId="6" fillId="0" borderId="11" xfId="2" applyFont="1" applyBorder="1" applyAlignment="1">
      <alignment horizontal="center" vertical="center"/>
    </xf>
    <xf numFmtId="0" fontId="6" fillId="0" borderId="0" xfId="2" applyFont="1" applyBorder="1" applyAlignment="1">
      <alignment horizontal="center" vertical="center"/>
    </xf>
    <xf numFmtId="0" fontId="6" fillId="0" borderId="27" xfId="2" applyFont="1" applyBorder="1" applyAlignment="1">
      <alignment horizontal="center" vertical="center"/>
    </xf>
    <xf numFmtId="0" fontId="6" fillId="0" borderId="14" xfId="2" applyFont="1" applyFill="1" applyBorder="1" applyAlignment="1">
      <alignment horizontal="center" vertical="center"/>
    </xf>
    <xf numFmtId="0" fontId="6" fillId="0" borderId="31" xfId="2" applyFont="1" applyBorder="1" applyAlignment="1">
      <alignment vertical="top"/>
    </xf>
    <xf numFmtId="0" fontId="6" fillId="0" borderId="32" xfId="2" applyFont="1" applyBorder="1" applyAlignment="1">
      <alignment horizontal="center" vertical="center"/>
    </xf>
    <xf numFmtId="176" fontId="6" fillId="0" borderId="33" xfId="3" applyNumberFormat="1" applyFont="1" applyFill="1" applyBorder="1" applyAlignment="1">
      <alignment horizontal="center" vertical="center"/>
    </xf>
    <xf numFmtId="0" fontId="6" fillId="0" borderId="25" xfId="2" applyFont="1" applyFill="1" applyBorder="1" applyAlignment="1">
      <alignment horizontal="center" vertical="center"/>
    </xf>
    <xf numFmtId="177" fontId="6" fillId="0" borderId="30" xfId="3" applyNumberFormat="1" applyFont="1" applyFill="1" applyBorder="1" applyAlignment="1">
      <alignment horizontal="center" vertical="center"/>
    </xf>
    <xf numFmtId="0" fontId="6" fillId="0" borderId="30" xfId="2" applyFont="1" applyFill="1" applyBorder="1" applyAlignment="1">
      <alignment horizontal="center" vertical="center"/>
    </xf>
    <xf numFmtId="0" fontId="6" fillId="0" borderId="34" xfId="2" applyFont="1" applyBorder="1" applyAlignment="1">
      <alignment vertical="top"/>
    </xf>
    <xf numFmtId="176" fontId="6" fillId="0" borderId="0" xfId="3" applyNumberFormat="1" applyFont="1" applyAlignment="1"/>
    <xf numFmtId="0" fontId="6" fillId="0" borderId="0" xfId="2" applyFont="1" applyFill="1" applyBorder="1" applyAlignment="1">
      <alignment horizontal="center" vertical="center"/>
    </xf>
    <xf numFmtId="0" fontId="6" fillId="0" borderId="36" xfId="2" applyFont="1" applyBorder="1" applyAlignment="1">
      <alignment vertical="top"/>
    </xf>
    <xf numFmtId="0" fontId="6" fillId="0" borderId="38" xfId="2" applyFont="1" applyBorder="1" applyAlignment="1">
      <alignment horizontal="center" vertical="center"/>
    </xf>
    <xf numFmtId="177" fontId="6" fillId="0" borderId="39" xfId="3" applyNumberFormat="1" applyFont="1" applyFill="1" applyBorder="1" applyAlignment="1">
      <alignment horizontal="center" vertical="center"/>
    </xf>
    <xf numFmtId="0" fontId="6" fillId="0" borderId="40" xfId="2" applyFont="1" applyBorder="1" applyAlignment="1">
      <alignment vertical="top"/>
    </xf>
    <xf numFmtId="0" fontId="6" fillId="0" borderId="41" xfId="2" applyFont="1" applyBorder="1" applyAlignment="1">
      <alignment horizontal="center" vertical="center"/>
    </xf>
    <xf numFmtId="0" fontId="6" fillId="0" borderId="39" xfId="2" applyFont="1" applyFill="1" applyBorder="1" applyAlignment="1">
      <alignment horizontal="center" vertical="center"/>
    </xf>
    <xf numFmtId="0" fontId="6" fillId="5" borderId="9" xfId="2" applyFont="1" applyFill="1" applyBorder="1"/>
    <xf numFmtId="0" fontId="6" fillId="2" borderId="45" xfId="2" applyFont="1" applyFill="1" applyBorder="1" applyAlignment="1">
      <alignment horizontal="center" vertical="center"/>
    </xf>
    <xf numFmtId="0" fontId="6" fillId="2" borderId="43" xfId="3" applyNumberFormat="1" applyFont="1" applyFill="1" applyBorder="1" applyAlignment="1">
      <alignment horizontal="center" vertical="center"/>
    </xf>
    <xf numFmtId="0" fontId="6" fillId="2" borderId="46" xfId="2" applyFont="1" applyFill="1" applyBorder="1" applyAlignment="1">
      <alignment horizontal="center" vertical="center"/>
    </xf>
    <xf numFmtId="0" fontId="6" fillId="2" borderId="24" xfId="2" applyFont="1" applyFill="1" applyBorder="1" applyAlignment="1">
      <alignment horizontal="center" vertical="center"/>
    </xf>
    <xf numFmtId="176" fontId="6" fillId="2" borderId="0" xfId="3" applyNumberFormat="1" applyFont="1" applyFill="1" applyBorder="1" applyAlignment="1">
      <alignment horizontal="center" vertical="center"/>
    </xf>
    <xf numFmtId="176" fontId="6" fillId="2" borderId="25" xfId="2" applyNumberFormat="1" applyFont="1" applyFill="1" applyBorder="1" applyAlignment="1">
      <alignment horizontal="center" vertical="center"/>
    </xf>
    <xf numFmtId="0" fontId="6" fillId="4" borderId="48" xfId="2" applyFont="1" applyFill="1" applyBorder="1" applyAlignment="1">
      <alignment vertical="top"/>
    </xf>
    <xf numFmtId="0" fontId="6" fillId="0" borderId="50" xfId="2" applyFont="1" applyBorder="1" applyAlignment="1">
      <alignment horizontal="center" vertical="center"/>
    </xf>
    <xf numFmtId="176" fontId="6" fillId="0" borderId="51" xfId="3" applyNumberFormat="1" applyFont="1" applyFill="1" applyBorder="1" applyAlignment="1">
      <alignment horizontal="center" vertical="center"/>
    </xf>
    <xf numFmtId="0" fontId="6" fillId="0" borderId="52" xfId="2" applyFont="1" applyBorder="1" applyAlignment="1">
      <alignment vertical="top"/>
    </xf>
    <xf numFmtId="0" fontId="6" fillId="4" borderId="53" xfId="2" applyFont="1" applyFill="1" applyBorder="1"/>
    <xf numFmtId="0" fontId="6" fillId="4" borderId="54" xfId="2" applyFont="1" applyFill="1" applyBorder="1"/>
    <xf numFmtId="176" fontId="6" fillId="0" borderId="39" xfId="3" applyNumberFormat="1" applyFont="1" applyFill="1" applyBorder="1" applyAlignment="1">
      <alignment horizontal="center" vertical="center"/>
    </xf>
    <xf numFmtId="0" fontId="6" fillId="0" borderId="55" xfId="2" applyFont="1" applyFill="1" applyBorder="1" applyAlignment="1">
      <alignment horizontal="center" vertical="center"/>
    </xf>
    <xf numFmtId="176" fontId="6" fillId="0" borderId="14" xfId="2" applyNumberFormat="1" applyFont="1" applyFill="1" applyBorder="1" applyAlignment="1">
      <alignment horizontal="center" vertical="center"/>
    </xf>
    <xf numFmtId="0" fontId="6" fillId="0" borderId="57" xfId="2" applyFont="1" applyBorder="1" applyAlignment="1">
      <alignment horizontal="center" vertical="center"/>
    </xf>
    <xf numFmtId="0" fontId="6" fillId="0" borderId="59" xfId="2" applyFont="1" applyFill="1" applyBorder="1" applyAlignment="1">
      <alignment horizontal="center" vertical="center"/>
    </xf>
    <xf numFmtId="0" fontId="6" fillId="0" borderId="60" xfId="2" applyFont="1" applyBorder="1" applyAlignment="1">
      <alignment horizontal="center" vertical="center"/>
    </xf>
    <xf numFmtId="0" fontId="6" fillId="6" borderId="1" xfId="2" applyFont="1" applyFill="1" applyBorder="1"/>
    <xf numFmtId="0" fontId="6" fillId="6" borderId="2" xfId="2" applyFont="1" applyFill="1" applyBorder="1"/>
    <xf numFmtId="0" fontId="6" fillId="6" borderId="2" xfId="2" applyFont="1" applyFill="1" applyBorder="1" applyAlignment="1">
      <alignment vertical="top"/>
    </xf>
    <xf numFmtId="0" fontId="6" fillId="6" borderId="2" xfId="2" applyFont="1" applyFill="1" applyBorder="1" applyAlignment="1">
      <alignment horizontal="center" vertical="center"/>
    </xf>
    <xf numFmtId="0" fontId="6" fillId="6" borderId="1" xfId="2" applyFont="1" applyFill="1" applyBorder="1" applyAlignment="1">
      <alignment vertical="top"/>
    </xf>
    <xf numFmtId="0" fontId="6" fillId="6" borderId="8" xfId="2" applyFont="1" applyFill="1" applyBorder="1" applyAlignment="1">
      <alignment horizontal="center" vertical="center"/>
    </xf>
    <xf numFmtId="0" fontId="6" fillId="6" borderId="9" xfId="2" applyFont="1" applyFill="1" applyBorder="1"/>
    <xf numFmtId="0" fontId="6" fillId="7" borderId="1" xfId="2" applyFont="1" applyFill="1" applyBorder="1"/>
    <xf numFmtId="0" fontId="6" fillId="7" borderId="2" xfId="2" applyFont="1" applyFill="1" applyBorder="1" applyAlignment="1">
      <alignment vertical="top"/>
    </xf>
    <xf numFmtId="0" fontId="6" fillId="7" borderId="2" xfId="2" applyFont="1" applyFill="1" applyBorder="1" applyAlignment="1">
      <alignment horizontal="center" vertical="center"/>
    </xf>
    <xf numFmtId="0" fontId="6" fillId="7" borderId="1" xfId="2" applyFont="1" applyFill="1" applyBorder="1" applyAlignment="1">
      <alignment vertical="top"/>
    </xf>
    <xf numFmtId="0" fontId="6" fillId="7" borderId="8" xfId="2" applyFont="1" applyFill="1" applyBorder="1" applyAlignment="1">
      <alignment horizontal="center" vertical="center"/>
    </xf>
    <xf numFmtId="0" fontId="6" fillId="7" borderId="9" xfId="2" applyFont="1" applyFill="1" applyBorder="1"/>
    <xf numFmtId="0" fontId="6" fillId="0" borderId="12" xfId="2" applyFont="1" applyBorder="1" applyAlignment="1">
      <alignment vertical="top"/>
    </xf>
    <xf numFmtId="0" fontId="6" fillId="0" borderId="28" xfId="2" applyFont="1" applyBorder="1" applyAlignment="1">
      <alignment vertical="top"/>
    </xf>
    <xf numFmtId="0" fontId="6" fillId="0" borderId="17" xfId="2" applyFont="1" applyBorder="1" applyAlignment="1">
      <alignment vertical="top"/>
    </xf>
    <xf numFmtId="0" fontId="6" fillId="2" borderId="65" xfId="2" applyFont="1" applyFill="1" applyBorder="1" applyAlignment="1">
      <alignment horizontal="center" vertical="center"/>
    </xf>
    <xf numFmtId="0" fontId="6" fillId="7" borderId="13" xfId="2" applyFont="1" applyFill="1" applyBorder="1"/>
    <xf numFmtId="0" fontId="6" fillId="7" borderId="11" xfId="2" applyFont="1" applyFill="1" applyBorder="1" applyAlignment="1">
      <alignment vertical="top"/>
    </xf>
    <xf numFmtId="0" fontId="6" fillId="7" borderId="11" xfId="2" applyFont="1" applyFill="1" applyBorder="1" applyAlignment="1">
      <alignment horizontal="center" vertical="center"/>
    </xf>
    <xf numFmtId="0" fontId="6" fillId="7" borderId="48" xfId="2" applyFont="1" applyFill="1" applyBorder="1" applyAlignment="1">
      <alignment horizontal="center" vertical="center"/>
    </xf>
    <xf numFmtId="0" fontId="6" fillId="7" borderId="66" xfId="2" applyFont="1" applyFill="1" applyBorder="1" applyAlignment="1">
      <alignment vertical="top"/>
    </xf>
    <xf numFmtId="0" fontId="6" fillId="7" borderId="48" xfId="2" applyFont="1" applyFill="1" applyBorder="1" applyAlignment="1">
      <alignment vertical="top"/>
    </xf>
    <xf numFmtId="0" fontId="6" fillId="7" borderId="67" xfId="2" applyFont="1" applyFill="1" applyBorder="1" applyAlignment="1">
      <alignment horizontal="center" vertical="center"/>
    </xf>
    <xf numFmtId="0" fontId="6" fillId="7" borderId="13" xfId="2" applyFont="1" applyFill="1" applyBorder="1" applyAlignment="1">
      <alignment vertical="top"/>
    </xf>
    <xf numFmtId="0" fontId="6" fillId="7" borderId="14" xfId="2" applyFont="1" applyFill="1" applyBorder="1" applyAlignment="1">
      <alignment horizontal="center" vertical="center"/>
    </xf>
    <xf numFmtId="0" fontId="6" fillId="7" borderId="68" xfId="2" applyFont="1" applyFill="1" applyBorder="1"/>
    <xf numFmtId="0" fontId="6" fillId="0" borderId="70" xfId="2" applyFont="1" applyBorder="1" applyAlignment="1">
      <alignment vertical="top"/>
    </xf>
    <xf numFmtId="0" fontId="6" fillId="0" borderId="70" xfId="2" applyFont="1" applyBorder="1" applyAlignment="1">
      <alignment horizontal="center" vertical="center"/>
    </xf>
    <xf numFmtId="176" fontId="6" fillId="0" borderId="63" xfId="3" applyNumberFormat="1" applyFont="1" applyFill="1" applyBorder="1" applyAlignment="1">
      <alignment horizontal="center" vertical="center"/>
    </xf>
    <xf numFmtId="0" fontId="6" fillId="0" borderId="62" xfId="2" applyFont="1" applyBorder="1" applyAlignment="1">
      <alignment vertical="top"/>
    </xf>
    <xf numFmtId="176" fontId="6" fillId="0" borderId="71" xfId="3" applyNumberFormat="1" applyFont="1" applyFill="1" applyBorder="1" applyAlignment="1">
      <alignment horizontal="center" vertical="center"/>
    </xf>
    <xf numFmtId="0" fontId="6" fillId="6" borderId="72" xfId="2" applyFont="1" applyFill="1" applyBorder="1"/>
    <xf numFmtId="178" fontId="6" fillId="2" borderId="46" xfId="2" applyNumberFormat="1" applyFont="1" applyFill="1" applyBorder="1" applyAlignment="1">
      <alignment horizontal="center" vertical="center"/>
    </xf>
    <xf numFmtId="0" fontId="6" fillId="6" borderId="73" xfId="2" applyFont="1" applyFill="1" applyBorder="1"/>
    <xf numFmtId="176" fontId="6" fillId="2" borderId="69" xfId="3" applyNumberFormat="1" applyFont="1" applyFill="1" applyBorder="1" applyAlignment="1">
      <alignment horizontal="center" vertical="center"/>
    </xf>
    <xf numFmtId="0" fontId="6" fillId="2" borderId="70" xfId="2" applyFont="1" applyFill="1" applyBorder="1" applyAlignment="1">
      <alignment horizontal="center" vertical="center"/>
    </xf>
    <xf numFmtId="176" fontId="6" fillId="2" borderId="71" xfId="2" applyNumberFormat="1" applyFont="1" applyFill="1" applyBorder="1" applyAlignment="1">
      <alignment horizontal="center" vertical="center"/>
    </xf>
    <xf numFmtId="0" fontId="6" fillId="0" borderId="43" xfId="2" applyFont="1" applyBorder="1" applyAlignment="1">
      <alignment horizontal="center" vertical="center"/>
    </xf>
    <xf numFmtId="0" fontId="6" fillId="0" borderId="74" xfId="2" applyFont="1" applyFill="1" applyBorder="1" applyAlignment="1">
      <alignment horizontal="center" vertical="center"/>
    </xf>
    <xf numFmtId="0" fontId="6" fillId="0" borderId="45" xfId="2" applyFont="1" applyBorder="1" applyAlignment="1">
      <alignment horizontal="center" vertical="center"/>
    </xf>
    <xf numFmtId="0" fontId="6" fillId="0" borderId="46" xfId="2" applyFont="1" applyFill="1" applyBorder="1" applyAlignment="1">
      <alignment horizontal="center" vertical="center"/>
    </xf>
    <xf numFmtId="176" fontId="6" fillId="0" borderId="75" xfId="2" applyNumberFormat="1" applyFont="1" applyFill="1" applyBorder="1" applyAlignment="1">
      <alignment horizontal="center" vertical="center"/>
    </xf>
    <xf numFmtId="176" fontId="6" fillId="0" borderId="71" xfId="2" applyNumberFormat="1" applyFont="1" applyFill="1" applyBorder="1" applyAlignment="1">
      <alignment horizontal="center" vertical="center"/>
    </xf>
    <xf numFmtId="0" fontId="6" fillId="0" borderId="0" xfId="2" applyFont="1" applyAlignment="1">
      <alignment vertical="top"/>
    </xf>
    <xf numFmtId="0" fontId="6" fillId="0" borderId="0" xfId="2" applyFont="1" applyAlignment="1">
      <alignment vertical="top" wrapText="1"/>
    </xf>
    <xf numFmtId="0" fontId="6" fillId="0" borderId="0" xfId="2" applyFont="1" applyAlignment="1">
      <alignment horizontal="center" vertical="center"/>
    </xf>
    <xf numFmtId="0" fontId="6" fillId="0" borderId="0" xfId="2" applyFont="1" applyFill="1" applyAlignment="1">
      <alignment horizontal="center" vertical="center"/>
    </xf>
    <xf numFmtId="0" fontId="16" fillId="0" borderId="0" xfId="2" applyFont="1" applyAlignment="1">
      <alignment horizontal="left" vertical="center"/>
    </xf>
    <xf numFmtId="176" fontId="6" fillId="2" borderId="24" xfId="1" applyNumberFormat="1" applyFont="1" applyFill="1" applyBorder="1" applyAlignment="1">
      <alignment horizontal="center" vertical="center"/>
    </xf>
    <xf numFmtId="0" fontId="17" fillId="0" borderId="11" xfId="2" applyFont="1" applyBorder="1" applyAlignment="1">
      <alignment horizontal="center" vertical="center"/>
    </xf>
    <xf numFmtId="0" fontId="9" fillId="0" borderId="32" xfId="2" applyFont="1" applyBorder="1" applyAlignment="1">
      <alignment horizontal="center" vertical="center"/>
    </xf>
    <xf numFmtId="176" fontId="6" fillId="2" borderId="65" xfId="1" applyNumberFormat="1" applyFont="1" applyFill="1" applyBorder="1" applyAlignment="1">
      <alignment horizontal="center" vertical="center"/>
    </xf>
    <xf numFmtId="176" fontId="6" fillId="0" borderId="63" xfId="1" applyNumberFormat="1" applyFont="1" applyBorder="1" applyAlignment="1">
      <alignment horizontal="center" vertical="center"/>
    </xf>
    <xf numFmtId="0" fontId="0" fillId="0" borderId="0" xfId="0" applyAlignment="1"/>
    <xf numFmtId="176" fontId="0" fillId="0" borderId="0" xfId="3" applyNumberFormat="1" applyFont="1" applyAlignment="1"/>
    <xf numFmtId="0" fontId="14" fillId="0" borderId="15" xfId="0" applyFont="1" applyBorder="1" applyAlignment="1"/>
    <xf numFmtId="0" fontId="14" fillId="0" borderId="77" xfId="0" applyFont="1" applyBorder="1" applyAlignment="1"/>
    <xf numFmtId="0" fontId="14" fillId="0" borderId="78" xfId="0" applyFont="1" applyBorder="1" applyAlignment="1"/>
    <xf numFmtId="0" fontId="14" fillId="0" borderId="79" xfId="0" applyFont="1" applyBorder="1" applyAlignment="1"/>
    <xf numFmtId="176" fontId="0" fillId="8" borderId="80" xfId="3" applyNumberFormat="1" applyFont="1" applyFill="1" applyBorder="1" applyAlignment="1"/>
    <xf numFmtId="176" fontId="0" fillId="8" borderId="81" xfId="3" applyNumberFormat="1" applyFont="1" applyFill="1" applyBorder="1" applyAlignment="1"/>
    <xf numFmtId="176" fontId="0" fillId="8" borderId="82" xfId="3" applyNumberFormat="1" applyFont="1" applyFill="1" applyBorder="1" applyAlignment="1"/>
    <xf numFmtId="176" fontId="0" fillId="0" borderId="84" xfId="3" applyNumberFormat="1" applyFont="1" applyBorder="1" applyAlignment="1"/>
    <xf numFmtId="176" fontId="0" fillId="0" borderId="85" xfId="3" applyNumberFormat="1" applyFont="1" applyBorder="1" applyAlignment="1"/>
    <xf numFmtId="176" fontId="0" fillId="0" borderId="86" xfId="3" applyNumberFormat="1" applyFont="1" applyBorder="1" applyAlignment="1"/>
    <xf numFmtId="0" fontId="14" fillId="8" borderId="76" xfId="0" applyFont="1" applyFill="1" applyBorder="1" applyAlignment="1">
      <alignment horizontal="center" vertical="center"/>
    </xf>
    <xf numFmtId="0" fontId="14" fillId="5" borderId="83" xfId="0" applyFont="1" applyFill="1" applyBorder="1" applyAlignment="1">
      <alignment horizontal="center" vertical="center"/>
    </xf>
    <xf numFmtId="0" fontId="14" fillId="0" borderId="0" xfId="0" applyFont="1" applyFill="1" applyBorder="1" applyAlignment="1"/>
    <xf numFmtId="0" fontId="0" fillId="0" borderId="17" xfId="0" applyBorder="1">
      <alignment vertical="center"/>
    </xf>
    <xf numFmtId="0" fontId="14" fillId="0" borderId="17" xfId="0" applyFont="1" applyBorder="1">
      <alignment vertical="center"/>
    </xf>
    <xf numFmtId="0" fontId="9" fillId="3" borderId="9" xfId="2" applyFont="1" applyFill="1" applyBorder="1"/>
    <xf numFmtId="0" fontId="9" fillId="4" borderId="9" xfId="2" applyFont="1" applyFill="1" applyBorder="1"/>
    <xf numFmtId="0" fontId="9" fillId="0" borderId="10" xfId="2" applyFont="1" applyBorder="1" applyAlignment="1">
      <alignment vertical="top"/>
    </xf>
    <xf numFmtId="0" fontId="9" fillId="0" borderId="23" xfId="2" applyFont="1" applyBorder="1" applyAlignment="1">
      <alignment vertical="top"/>
    </xf>
    <xf numFmtId="0" fontId="9" fillId="0" borderId="0" xfId="2" applyFont="1" applyBorder="1" applyAlignment="1">
      <alignment vertical="top" wrapText="1"/>
    </xf>
    <xf numFmtId="0" fontId="9" fillId="0" borderId="26" xfId="2" applyFont="1" applyBorder="1" applyAlignment="1">
      <alignment vertical="top"/>
    </xf>
    <xf numFmtId="0" fontId="9" fillId="0" borderId="27" xfId="2" applyFont="1" applyBorder="1" applyAlignment="1">
      <alignment vertical="top" wrapText="1"/>
    </xf>
    <xf numFmtId="0" fontId="9" fillId="0" borderId="15" xfId="2" applyFont="1" applyBorder="1" applyAlignment="1">
      <alignment vertical="top"/>
    </xf>
    <xf numFmtId="0" fontId="9" fillId="0" borderId="16" xfId="2" applyFont="1" applyBorder="1" applyAlignment="1">
      <alignment vertical="top"/>
    </xf>
    <xf numFmtId="0" fontId="9" fillId="0" borderId="11" xfId="2" applyFont="1" applyBorder="1" applyAlignment="1">
      <alignment vertical="top"/>
    </xf>
    <xf numFmtId="0" fontId="9" fillId="0" borderId="11" xfId="2" applyFont="1" applyBorder="1" applyAlignment="1">
      <alignment vertical="top" wrapText="1"/>
    </xf>
    <xf numFmtId="0" fontId="9" fillId="0" borderId="0" xfId="2" applyFont="1" applyBorder="1" applyAlignment="1">
      <alignment vertical="top"/>
    </xf>
    <xf numFmtId="0" fontId="9" fillId="0" borderId="27" xfId="2" applyFont="1" applyBorder="1" applyAlignment="1">
      <alignment vertical="top"/>
    </xf>
    <xf numFmtId="0" fontId="9" fillId="0" borderId="36" xfId="2" applyFont="1" applyBorder="1" applyAlignment="1">
      <alignment vertical="top"/>
    </xf>
    <xf numFmtId="0" fontId="9" fillId="5" borderId="9" xfId="2" applyFont="1" applyFill="1" applyBorder="1"/>
    <xf numFmtId="0" fontId="9" fillId="4" borderId="1" xfId="2" applyFont="1" applyFill="1" applyBorder="1"/>
    <xf numFmtId="0" fontId="9" fillId="4" borderId="2" xfId="2" applyFont="1" applyFill="1" applyBorder="1" applyAlignment="1">
      <alignment vertical="top"/>
    </xf>
    <xf numFmtId="0" fontId="9" fillId="4" borderId="2" xfId="2" applyFont="1" applyFill="1" applyBorder="1" applyAlignment="1">
      <alignment vertical="top" wrapText="1"/>
    </xf>
    <xf numFmtId="0" fontId="9" fillId="4" borderId="53" xfId="2" applyFont="1" applyFill="1" applyBorder="1"/>
    <xf numFmtId="0" fontId="9" fillId="4" borderId="54" xfId="2" applyFont="1" applyFill="1" applyBorder="1"/>
    <xf numFmtId="0" fontId="9" fillId="0" borderId="41" xfId="2" applyFont="1" applyBorder="1" applyAlignment="1">
      <alignment vertical="top"/>
    </xf>
    <xf numFmtId="0" fontId="9" fillId="0" borderId="41" xfId="2" applyFont="1" applyBorder="1" applyAlignment="1">
      <alignment vertical="top" wrapText="1"/>
    </xf>
    <xf numFmtId="0" fontId="9" fillId="6" borderId="1" xfId="2" applyFont="1" applyFill="1" applyBorder="1"/>
    <xf numFmtId="0" fontId="9" fillId="6" borderId="2" xfId="2" applyFont="1" applyFill="1" applyBorder="1"/>
    <xf numFmtId="0" fontId="9" fillId="6" borderId="2" xfId="2" applyFont="1" applyFill="1" applyBorder="1" applyAlignment="1">
      <alignment vertical="top"/>
    </xf>
    <xf numFmtId="0" fontId="9" fillId="6" borderId="2" xfId="2" applyFont="1" applyFill="1" applyBorder="1" applyAlignment="1">
      <alignment vertical="top" wrapText="1"/>
    </xf>
    <xf numFmtId="0" fontId="9" fillId="6" borderId="9" xfId="2" applyFont="1" applyFill="1" applyBorder="1"/>
    <xf numFmtId="0" fontId="9" fillId="7" borderId="1" xfId="2" applyFont="1" applyFill="1" applyBorder="1"/>
    <xf numFmtId="0" fontId="9" fillId="7" borderId="2" xfId="2" applyFont="1" applyFill="1" applyBorder="1" applyAlignment="1">
      <alignment vertical="top"/>
    </xf>
    <xf numFmtId="0" fontId="9" fillId="7" borderId="2" xfId="2" applyFont="1" applyFill="1" applyBorder="1" applyAlignment="1">
      <alignment vertical="top" wrapText="1"/>
    </xf>
    <xf numFmtId="0" fontId="9" fillId="7" borderId="9" xfId="2" applyFont="1" applyFill="1" applyBorder="1"/>
    <xf numFmtId="0" fontId="9" fillId="0" borderId="12" xfId="2" applyFont="1" applyBorder="1" applyAlignment="1">
      <alignment vertical="top"/>
    </xf>
    <xf numFmtId="0" fontId="9" fillId="0" borderId="12" xfId="2" applyFont="1" applyBorder="1" applyAlignment="1">
      <alignment vertical="top" wrapText="1"/>
    </xf>
    <xf numFmtId="0" fontId="9" fillId="0" borderId="24" xfId="2" applyFont="1" applyBorder="1" applyAlignment="1">
      <alignment vertical="top"/>
    </xf>
    <xf numFmtId="0" fontId="9" fillId="0" borderId="24" xfId="2" applyFont="1" applyBorder="1" applyAlignment="1">
      <alignment vertical="top" wrapText="1"/>
    </xf>
    <xf numFmtId="0" fontId="9" fillId="0" borderId="28" xfId="2" applyFont="1" applyBorder="1" applyAlignment="1">
      <alignment vertical="top"/>
    </xf>
    <xf numFmtId="0" fontId="9" fillId="0" borderId="28" xfId="2" applyFont="1" applyBorder="1" applyAlignment="1">
      <alignment vertical="top" wrapText="1"/>
    </xf>
    <xf numFmtId="0" fontId="9" fillId="0" borderId="17" xfId="2" applyFont="1" applyBorder="1" applyAlignment="1">
      <alignment vertical="top"/>
    </xf>
    <xf numFmtId="0" fontId="9" fillId="0" borderId="17" xfId="2" applyFont="1" applyBorder="1" applyAlignment="1">
      <alignment vertical="top" wrapText="1"/>
    </xf>
    <xf numFmtId="0" fontId="9" fillId="0" borderId="32" xfId="2" applyFont="1" applyBorder="1" applyAlignment="1">
      <alignment vertical="top" wrapText="1"/>
    </xf>
    <xf numFmtId="0" fontId="9" fillId="0" borderId="18" xfId="2" applyFont="1" applyBorder="1" applyAlignment="1">
      <alignment vertical="top"/>
    </xf>
    <xf numFmtId="0" fontId="9" fillId="7" borderId="13" xfId="2" applyFont="1" applyFill="1" applyBorder="1"/>
    <xf numFmtId="0" fontId="9" fillId="7" borderId="11" xfId="2" applyFont="1" applyFill="1" applyBorder="1" applyAlignment="1">
      <alignment vertical="top"/>
    </xf>
    <xf numFmtId="0" fontId="9" fillId="7" borderId="11" xfId="2" applyFont="1" applyFill="1" applyBorder="1" applyAlignment="1">
      <alignment vertical="top" wrapText="1"/>
    </xf>
    <xf numFmtId="0" fontId="9" fillId="0" borderId="38" xfId="2" applyFont="1" applyBorder="1" applyAlignment="1">
      <alignment vertical="top"/>
    </xf>
    <xf numFmtId="0" fontId="9" fillId="7" borderId="68" xfId="2" applyFont="1" applyFill="1" applyBorder="1"/>
    <xf numFmtId="0" fontId="9" fillId="0" borderId="69" xfId="2" applyFont="1" applyBorder="1" applyAlignment="1">
      <alignment vertical="top"/>
    </xf>
    <xf numFmtId="0" fontId="9" fillId="0" borderId="70" xfId="2" applyFont="1" applyBorder="1" applyAlignment="1">
      <alignment vertical="top"/>
    </xf>
    <xf numFmtId="0" fontId="9" fillId="0" borderId="70" xfId="2" applyFont="1" applyBorder="1" applyAlignment="1">
      <alignment vertical="top" wrapText="1"/>
    </xf>
    <xf numFmtId="0" fontId="9" fillId="0" borderId="13" xfId="2" applyFont="1" applyBorder="1" applyAlignment="1">
      <alignment vertical="top"/>
    </xf>
    <xf numFmtId="0" fontId="9" fillId="0" borderId="9" xfId="2" applyFont="1" applyBorder="1" applyAlignment="1">
      <alignment vertical="top"/>
    </xf>
    <xf numFmtId="0" fontId="9" fillId="0" borderId="29" xfId="2" applyFont="1" applyBorder="1" applyAlignment="1">
      <alignment vertical="top"/>
    </xf>
    <xf numFmtId="0" fontId="9" fillId="0" borderId="40" xfId="2" applyFont="1" applyBorder="1" applyAlignment="1">
      <alignment vertical="top"/>
    </xf>
    <xf numFmtId="0" fontId="9" fillId="4" borderId="48" xfId="2" applyFont="1" applyFill="1" applyBorder="1" applyAlignment="1">
      <alignment vertical="top"/>
    </xf>
    <xf numFmtId="0" fontId="9" fillId="0" borderId="49" xfId="2" applyFont="1" applyBorder="1" applyAlignment="1">
      <alignment vertical="top"/>
    </xf>
    <xf numFmtId="0" fontId="9" fillId="0" borderId="50" xfId="2" applyFont="1" applyBorder="1" applyAlignment="1">
      <alignment vertical="top"/>
    </xf>
    <xf numFmtId="0" fontId="9" fillId="0" borderId="50" xfId="2" applyFont="1" applyBorder="1" applyAlignment="1">
      <alignment vertical="top" wrapText="1"/>
    </xf>
    <xf numFmtId="0" fontId="9" fillId="6" borderId="1" xfId="2" applyFont="1" applyFill="1" applyBorder="1" applyAlignment="1">
      <alignment vertical="top"/>
    </xf>
    <xf numFmtId="0" fontId="9" fillId="7" borderId="1" xfId="2" applyFont="1" applyFill="1" applyBorder="1" applyAlignment="1">
      <alignment vertical="top"/>
    </xf>
    <xf numFmtId="0" fontId="9" fillId="7" borderId="66" xfId="2" applyFont="1" applyFill="1" applyBorder="1" applyAlignment="1">
      <alignment vertical="top"/>
    </xf>
    <xf numFmtId="0" fontId="9" fillId="7" borderId="48" xfId="2" applyFont="1" applyFill="1" applyBorder="1" applyAlignment="1">
      <alignment vertical="top"/>
    </xf>
    <xf numFmtId="0" fontId="9" fillId="7" borderId="48" xfId="2" applyFont="1" applyFill="1" applyBorder="1" applyAlignment="1">
      <alignment vertical="top" wrapText="1"/>
    </xf>
    <xf numFmtId="0" fontId="9" fillId="7" borderId="13" xfId="2" applyFont="1" applyFill="1" applyBorder="1" applyAlignment="1">
      <alignment vertical="top"/>
    </xf>
    <xf numFmtId="0" fontId="9" fillId="0" borderId="62" xfId="2" applyFont="1" applyBorder="1" applyAlignment="1">
      <alignment vertical="top"/>
    </xf>
    <xf numFmtId="0" fontId="6" fillId="0" borderId="90" xfId="2" applyFont="1" applyBorder="1" applyAlignment="1">
      <alignment horizontal="center" vertical="center"/>
    </xf>
    <xf numFmtId="0" fontId="6" fillId="7" borderId="107" xfId="2" applyFont="1" applyFill="1" applyBorder="1" applyAlignment="1">
      <alignment vertical="top" wrapText="1"/>
    </xf>
    <xf numFmtId="0" fontId="6" fillId="0" borderId="108" xfId="2" applyFont="1" applyBorder="1" applyAlignment="1">
      <alignment vertical="top" wrapText="1"/>
    </xf>
    <xf numFmtId="0" fontId="6" fillId="0" borderId="109" xfId="2" applyFont="1" applyBorder="1" applyAlignment="1">
      <alignment vertical="top" wrapText="1"/>
    </xf>
    <xf numFmtId="0" fontId="6" fillId="7" borderId="110" xfId="2" applyFont="1" applyFill="1" applyBorder="1" applyAlignment="1">
      <alignment vertical="top" wrapText="1"/>
    </xf>
    <xf numFmtId="0" fontId="6" fillId="0" borderId="111" xfId="2" applyFont="1" applyBorder="1" applyAlignment="1">
      <alignment vertical="top" wrapText="1"/>
    </xf>
    <xf numFmtId="0" fontId="6" fillId="0" borderId="112" xfId="2" applyFont="1" applyBorder="1" applyAlignment="1">
      <alignment vertical="top" wrapText="1"/>
    </xf>
    <xf numFmtId="0" fontId="6" fillId="7" borderId="114" xfId="2" applyFont="1" applyFill="1" applyBorder="1" applyAlignment="1">
      <alignment vertical="top" wrapText="1"/>
    </xf>
    <xf numFmtId="0" fontId="6" fillId="6" borderId="114" xfId="2" applyFont="1" applyFill="1" applyBorder="1" applyAlignment="1">
      <alignment vertical="top" wrapText="1"/>
    </xf>
    <xf numFmtId="0" fontId="7" fillId="0" borderId="111" xfId="2" applyFont="1" applyBorder="1" applyAlignment="1">
      <alignment vertical="top" wrapText="1"/>
    </xf>
    <xf numFmtId="0" fontId="7" fillId="0" borderId="115" xfId="2" applyFont="1" applyBorder="1" applyAlignment="1">
      <alignment vertical="top" wrapText="1"/>
    </xf>
    <xf numFmtId="0" fontId="7" fillId="0" borderId="109" xfId="2" applyFont="1" applyBorder="1" applyAlignment="1">
      <alignment vertical="top" wrapText="1"/>
    </xf>
    <xf numFmtId="0" fontId="6" fillId="0" borderId="116" xfId="2" applyFont="1" applyBorder="1" applyAlignment="1">
      <alignment vertical="top" wrapText="1"/>
    </xf>
    <xf numFmtId="0" fontId="6" fillId="4" borderId="114" xfId="2" applyFont="1" applyFill="1" applyBorder="1" applyAlignment="1">
      <alignment vertical="top" wrapText="1"/>
    </xf>
    <xf numFmtId="0" fontId="7" fillId="0" borderId="110" xfId="2" applyFont="1" applyBorder="1" applyAlignment="1">
      <alignment vertical="top" wrapText="1"/>
    </xf>
    <xf numFmtId="0" fontId="7" fillId="0" borderId="117" xfId="2" applyFont="1" applyBorder="1" applyAlignment="1">
      <alignment vertical="top" wrapText="1"/>
    </xf>
    <xf numFmtId="0" fontId="7" fillId="0" borderId="104" xfId="2" applyFont="1" applyBorder="1" applyAlignment="1">
      <alignment vertical="top" wrapText="1"/>
    </xf>
    <xf numFmtId="0" fontId="7" fillId="0" borderId="118" xfId="2" applyFont="1" applyBorder="1" applyAlignment="1">
      <alignment vertical="top" wrapText="1"/>
    </xf>
    <xf numFmtId="0" fontId="6" fillId="0" borderId="119" xfId="2" applyFont="1" applyBorder="1" applyAlignment="1">
      <alignment vertical="top" wrapText="1"/>
    </xf>
    <xf numFmtId="0" fontId="7" fillId="0" borderId="120" xfId="2" applyFont="1" applyBorder="1" applyAlignment="1">
      <alignment vertical="top" wrapText="1"/>
    </xf>
    <xf numFmtId="0" fontId="7" fillId="0" borderId="121" xfId="2" applyFont="1" applyBorder="1" applyAlignment="1">
      <alignment vertical="top" wrapText="1"/>
    </xf>
    <xf numFmtId="0" fontId="6" fillId="0" borderId="110" xfId="2" applyFont="1" applyBorder="1" applyAlignment="1">
      <alignment vertical="top" wrapText="1"/>
    </xf>
    <xf numFmtId="0" fontId="6" fillId="3" borderId="114" xfId="2" applyFont="1" applyFill="1" applyBorder="1" applyAlignment="1">
      <alignment horizontal="left" vertical="center" wrapText="1"/>
    </xf>
    <xf numFmtId="0" fontId="9" fillId="0" borderId="119" xfId="2" applyFont="1" applyBorder="1" applyAlignment="1">
      <alignment vertical="top" wrapText="1"/>
    </xf>
    <xf numFmtId="0" fontId="16" fillId="0" borderId="0" xfId="2" applyFont="1" applyBorder="1" applyAlignment="1">
      <alignment horizontal="left" vertical="center"/>
    </xf>
    <xf numFmtId="0" fontId="18" fillId="0" borderId="102" xfId="2" applyFont="1" applyBorder="1" applyAlignment="1">
      <alignment horizontal="center" vertical="top"/>
    </xf>
    <xf numFmtId="0" fontId="18" fillId="0" borderId="0" xfId="2" applyFont="1" applyBorder="1" applyAlignment="1">
      <alignment horizontal="center" vertical="top"/>
    </xf>
    <xf numFmtId="0" fontId="14" fillId="8" borderId="18" xfId="0" applyFont="1" applyFill="1" applyBorder="1" applyAlignment="1">
      <alignment horizontal="center" vertical="center"/>
    </xf>
    <xf numFmtId="0" fontId="14" fillId="8" borderId="17" xfId="0" applyFont="1" applyFill="1" applyBorder="1" applyAlignment="1">
      <alignment horizontal="center" vertical="center"/>
    </xf>
    <xf numFmtId="0" fontId="6" fillId="9" borderId="96" xfId="2" applyFont="1" applyFill="1" applyBorder="1" applyAlignment="1">
      <alignment horizontal="left" vertical="center" wrapText="1"/>
    </xf>
    <xf numFmtId="0" fontId="6" fillId="9" borderId="96" xfId="2" applyFont="1" applyFill="1" applyBorder="1" applyAlignment="1">
      <alignment horizontal="center" vertical="center"/>
    </xf>
    <xf numFmtId="0" fontId="6" fillId="9" borderId="99" xfId="2" applyFont="1" applyFill="1" applyBorder="1" applyAlignment="1">
      <alignment horizontal="center" vertical="center"/>
    </xf>
    <xf numFmtId="0" fontId="6" fillId="9" borderId="94" xfId="2" applyFont="1" applyFill="1" applyBorder="1" applyAlignment="1">
      <alignment horizontal="center" vertical="center"/>
    </xf>
    <xf numFmtId="0" fontId="6" fillId="9" borderId="92" xfId="2" applyFont="1" applyFill="1" applyBorder="1" applyAlignment="1">
      <alignment horizontal="center" vertical="center"/>
    </xf>
    <xf numFmtId="176" fontId="6" fillId="9" borderId="91" xfId="1" applyNumberFormat="1" applyFont="1" applyFill="1" applyBorder="1" applyAlignment="1">
      <alignment horizontal="center" vertical="center"/>
    </xf>
    <xf numFmtId="0" fontId="6" fillId="9" borderId="91" xfId="2" applyFont="1" applyFill="1" applyBorder="1" applyAlignment="1">
      <alignment horizontal="center" vertical="center"/>
    </xf>
    <xf numFmtId="176" fontId="6" fillId="9" borderId="94" xfId="1" applyNumberFormat="1" applyFont="1" applyFill="1" applyBorder="1" applyAlignment="1">
      <alignment horizontal="center" vertical="center"/>
    </xf>
    <xf numFmtId="176" fontId="6" fillId="9" borderId="103" xfId="2" applyNumberFormat="1" applyFont="1" applyFill="1" applyBorder="1" applyAlignment="1">
      <alignment horizontal="center" vertical="center"/>
    </xf>
    <xf numFmtId="0" fontId="6" fillId="9" borderId="98" xfId="2" applyFont="1" applyFill="1" applyBorder="1" applyAlignment="1">
      <alignment horizontal="center" vertical="center"/>
    </xf>
    <xf numFmtId="176" fontId="6" fillId="9" borderId="99" xfId="1" applyNumberFormat="1" applyFont="1" applyFill="1" applyBorder="1" applyAlignment="1">
      <alignment horizontal="center" vertical="center"/>
    </xf>
    <xf numFmtId="0" fontId="6" fillId="9" borderId="93" xfId="2" applyFont="1" applyFill="1" applyBorder="1" applyAlignment="1">
      <alignment horizontal="center" vertical="center"/>
    </xf>
    <xf numFmtId="0" fontId="6" fillId="9" borderId="124" xfId="2" applyFont="1" applyFill="1" applyBorder="1" applyAlignment="1">
      <alignment horizontal="center" vertical="center"/>
    </xf>
    <xf numFmtId="176" fontId="6" fillId="9" borderId="98" xfId="1" applyNumberFormat="1" applyFont="1" applyFill="1" applyBorder="1" applyAlignment="1">
      <alignment horizontal="center" vertical="center"/>
    </xf>
    <xf numFmtId="0" fontId="6" fillId="9" borderId="95" xfId="2" applyFont="1" applyFill="1" applyBorder="1" applyAlignment="1">
      <alignment horizontal="center" vertical="center"/>
    </xf>
    <xf numFmtId="0" fontId="24" fillId="0" borderId="0" xfId="0" applyFont="1">
      <alignment vertical="center"/>
    </xf>
    <xf numFmtId="0" fontId="24" fillId="0" borderId="0" xfId="0" applyFont="1" applyFill="1">
      <alignment vertical="center"/>
    </xf>
    <xf numFmtId="0" fontId="24" fillId="0" borderId="0" xfId="0" applyFont="1" applyFill="1" applyAlignment="1">
      <alignment horizontal="center" vertical="center"/>
    </xf>
    <xf numFmtId="0" fontId="24" fillId="0" borderId="17" xfId="0" applyFont="1" applyFill="1" applyBorder="1" applyAlignment="1">
      <alignment vertical="center"/>
    </xf>
    <xf numFmtId="0" fontId="24" fillId="0" borderId="17" xfId="0" applyFont="1" applyFill="1" applyBorder="1" applyAlignment="1">
      <alignment horizontal="left" vertical="center" wrapText="1"/>
    </xf>
    <xf numFmtId="0" fontId="24" fillId="0" borderId="17" xfId="0" applyFont="1" applyFill="1" applyBorder="1" applyAlignment="1">
      <alignment vertical="center" wrapText="1"/>
    </xf>
    <xf numFmtId="0" fontId="24" fillId="0" borderId="12" xfId="0" applyFont="1" applyFill="1" applyBorder="1" applyAlignment="1">
      <alignment vertical="center"/>
    </xf>
    <xf numFmtId="0" fontId="24" fillId="7" borderId="17" xfId="0" applyFont="1" applyFill="1" applyBorder="1" applyAlignment="1">
      <alignment vertical="center"/>
    </xf>
    <xf numFmtId="0" fontId="25" fillId="0" borderId="0" xfId="0" applyFont="1">
      <alignment vertical="center"/>
    </xf>
    <xf numFmtId="0" fontId="24" fillId="0" borderId="15" xfId="0" applyFont="1" applyFill="1" applyBorder="1" applyAlignment="1">
      <alignment horizontal="left" vertical="center" wrapText="1"/>
    </xf>
    <xf numFmtId="0" fontId="28" fillId="0" borderId="0" xfId="0" applyFont="1">
      <alignment vertical="center"/>
    </xf>
    <xf numFmtId="0" fontId="29" fillId="0" borderId="17" xfId="0" applyFont="1" applyFill="1" applyBorder="1" applyAlignment="1">
      <alignment vertical="center"/>
    </xf>
    <xf numFmtId="0" fontId="29" fillId="0" borderId="17" xfId="0" applyFont="1" applyFill="1" applyBorder="1" applyAlignment="1">
      <alignment horizontal="left" vertical="center" wrapText="1"/>
    </xf>
    <xf numFmtId="0" fontId="29" fillId="0" borderId="15" xfId="0" applyFont="1" applyFill="1" applyBorder="1" applyAlignment="1">
      <alignment horizontal="left" vertical="center" wrapText="1"/>
    </xf>
    <xf numFmtId="0" fontId="29" fillId="0" borderId="17" xfId="0" applyFont="1" applyFill="1" applyBorder="1" applyAlignment="1">
      <alignment horizontal="left" vertical="center"/>
    </xf>
    <xf numFmtId="0" fontId="29" fillId="0" borderId="12" xfId="0" applyFont="1" applyFill="1" applyBorder="1" applyAlignment="1">
      <alignment vertical="center"/>
    </xf>
    <xf numFmtId="0" fontId="24" fillId="0" borderId="15" xfId="0" applyFont="1" applyFill="1" applyBorder="1" applyAlignment="1">
      <alignment vertical="center" wrapText="1"/>
    </xf>
    <xf numFmtId="0" fontId="24" fillId="13" borderId="15" xfId="0" applyFont="1" applyFill="1" applyBorder="1" applyAlignment="1">
      <alignment vertical="center"/>
    </xf>
    <xf numFmtId="0" fontId="24" fillId="13" borderId="16" xfId="0" applyFont="1" applyFill="1" applyBorder="1" applyAlignment="1">
      <alignment vertical="center"/>
    </xf>
    <xf numFmtId="0" fontId="24" fillId="13" borderId="76" xfId="0" applyFont="1" applyFill="1" applyBorder="1" applyAlignment="1">
      <alignment vertical="center"/>
    </xf>
    <xf numFmtId="0" fontId="24" fillId="4" borderId="15" xfId="0" applyFont="1" applyFill="1" applyBorder="1" applyAlignment="1">
      <alignment horizontal="left" vertical="center"/>
    </xf>
    <xf numFmtId="0" fontId="24" fillId="4" borderId="16" xfId="0" applyFont="1" applyFill="1" applyBorder="1" applyAlignment="1">
      <alignment horizontal="left" vertical="center"/>
    </xf>
    <xf numFmtId="0" fontId="24" fillId="4" borderId="76" xfId="0" applyFont="1" applyFill="1" applyBorder="1" applyAlignment="1">
      <alignment horizontal="left" vertical="center"/>
    </xf>
    <xf numFmtId="0" fontId="24" fillId="14" borderId="15" xfId="0" applyFont="1" applyFill="1" applyBorder="1" applyAlignment="1">
      <alignment horizontal="left" vertical="center"/>
    </xf>
    <xf numFmtId="0" fontId="24" fillId="14" borderId="16" xfId="0" applyFont="1" applyFill="1" applyBorder="1" applyAlignment="1">
      <alignment horizontal="left" vertical="center"/>
    </xf>
    <xf numFmtId="0" fontId="24" fillId="14" borderId="76" xfId="0" applyFont="1" applyFill="1" applyBorder="1" applyAlignment="1">
      <alignment horizontal="left" vertical="center"/>
    </xf>
    <xf numFmtId="0" fontId="24" fillId="7" borderId="15" xfId="0" applyFont="1" applyFill="1" applyBorder="1" applyAlignment="1">
      <alignment horizontal="left" vertical="center"/>
    </xf>
    <xf numFmtId="0" fontId="24" fillId="7" borderId="16" xfId="0" applyFont="1" applyFill="1" applyBorder="1" applyAlignment="1">
      <alignment horizontal="left" vertical="center"/>
    </xf>
    <xf numFmtId="0" fontId="24" fillId="7" borderId="76" xfId="0" applyFont="1" applyFill="1" applyBorder="1" applyAlignment="1">
      <alignment horizontal="left" vertical="center"/>
    </xf>
    <xf numFmtId="0" fontId="29" fillId="0" borderId="17" xfId="0" applyFont="1" applyFill="1" applyBorder="1" applyAlignment="1">
      <alignment vertical="center" wrapText="1"/>
    </xf>
    <xf numFmtId="0" fontId="24" fillId="12" borderId="16" xfId="0" applyFont="1" applyFill="1" applyBorder="1" applyAlignment="1">
      <alignment horizontal="center" vertical="center" wrapText="1"/>
    </xf>
    <xf numFmtId="0" fontId="24" fillId="12" borderId="76" xfId="0" applyNumberFormat="1" applyFont="1" applyFill="1" applyBorder="1" applyAlignment="1">
      <alignment horizontal="center" vertical="center"/>
    </xf>
    <xf numFmtId="0" fontId="29" fillId="12" borderId="76" xfId="0" applyNumberFormat="1" applyFont="1" applyFill="1" applyBorder="1" applyAlignment="1">
      <alignment horizontal="center" vertical="center"/>
    </xf>
    <xf numFmtId="10" fontId="24" fillId="12" borderId="76" xfId="0" applyNumberFormat="1" applyFont="1" applyFill="1" applyBorder="1" applyAlignment="1">
      <alignment horizontal="center" vertical="center"/>
    </xf>
    <xf numFmtId="10" fontId="29" fillId="12" borderId="76" xfId="0" applyNumberFormat="1" applyFont="1" applyFill="1" applyBorder="1" applyAlignment="1">
      <alignment horizontal="center" vertical="center"/>
    </xf>
    <xf numFmtId="0" fontId="24" fillId="10" borderId="126" xfId="0" applyFont="1" applyFill="1" applyBorder="1" applyAlignment="1">
      <alignment horizontal="center" vertical="center" wrapText="1"/>
    </xf>
    <xf numFmtId="0" fontId="24" fillId="13" borderId="127" xfId="0" applyFont="1" applyFill="1" applyBorder="1" applyAlignment="1">
      <alignment vertical="center"/>
    </xf>
    <xf numFmtId="0" fontId="24" fillId="4" borderId="127" xfId="0" applyFont="1" applyFill="1" applyBorder="1" applyAlignment="1">
      <alignment horizontal="left" vertical="center"/>
    </xf>
    <xf numFmtId="0" fontId="24" fillId="10" borderId="127" xfId="0" applyFont="1" applyFill="1" applyBorder="1" applyAlignment="1">
      <alignment horizontal="center" vertical="center"/>
    </xf>
    <xf numFmtId="0" fontId="29" fillId="10" borderId="127" xfId="0" applyFont="1" applyFill="1" applyBorder="1" applyAlignment="1">
      <alignment horizontal="center" vertical="center"/>
    </xf>
    <xf numFmtId="0" fontId="24" fillId="14" borderId="127" xfId="0" applyFont="1" applyFill="1" applyBorder="1" applyAlignment="1">
      <alignment horizontal="left" vertical="center"/>
    </xf>
    <xf numFmtId="0" fontId="24" fillId="7" borderId="127" xfId="0" applyFont="1" applyFill="1" applyBorder="1" applyAlignment="1">
      <alignment horizontal="left" vertical="center"/>
    </xf>
    <xf numFmtId="0" fontId="24" fillId="10" borderId="128" xfId="0" applyFont="1" applyFill="1" applyBorder="1" applyAlignment="1">
      <alignment horizontal="center" vertical="center"/>
    </xf>
    <xf numFmtId="0" fontId="31" fillId="0" borderId="0" xfId="0" applyFont="1">
      <alignment vertical="center"/>
    </xf>
    <xf numFmtId="0" fontId="31" fillId="0" borderId="0" xfId="0" applyFont="1" applyAlignment="1">
      <alignment vertical="center" wrapText="1"/>
    </xf>
    <xf numFmtId="0" fontId="34" fillId="0" borderId="0" xfId="0" applyFont="1" applyAlignment="1">
      <alignment vertical="center" wrapText="1"/>
    </xf>
    <xf numFmtId="0" fontId="36" fillId="0" borderId="0" xfId="0" applyFont="1" applyAlignment="1">
      <alignment vertical="center" wrapText="1"/>
    </xf>
    <xf numFmtId="0" fontId="30" fillId="0" borderId="0" xfId="0" applyFont="1">
      <alignment vertical="center"/>
    </xf>
    <xf numFmtId="0" fontId="37" fillId="0" borderId="129" xfId="0" applyFont="1" applyBorder="1">
      <alignment vertical="center"/>
    </xf>
    <xf numFmtId="0" fontId="14" fillId="0" borderId="129" xfId="0" applyFont="1" applyBorder="1" applyAlignment="1">
      <alignment vertical="center" wrapText="1"/>
    </xf>
    <xf numFmtId="0" fontId="37" fillId="0" borderId="72" xfId="0" applyFont="1" applyBorder="1">
      <alignment vertical="center"/>
    </xf>
    <xf numFmtId="0" fontId="14" fillId="0" borderId="25" xfId="0" applyFont="1" applyBorder="1" applyAlignment="1">
      <alignment vertical="center" wrapText="1"/>
    </xf>
    <xf numFmtId="0" fontId="26" fillId="0" borderId="129" xfId="0" applyFont="1" applyBorder="1" applyAlignment="1">
      <alignment vertical="center" wrapText="1"/>
    </xf>
    <xf numFmtId="0" fontId="36" fillId="0" borderId="0" xfId="0" applyFont="1" applyBorder="1">
      <alignment vertical="center"/>
    </xf>
    <xf numFmtId="0" fontId="34" fillId="0" borderId="0" xfId="0" applyFont="1" applyBorder="1" applyAlignment="1">
      <alignment vertical="center" wrapText="1"/>
    </xf>
    <xf numFmtId="0" fontId="38" fillId="0" borderId="0" xfId="0" applyFont="1">
      <alignment vertical="center"/>
    </xf>
    <xf numFmtId="0" fontId="6" fillId="0" borderId="0" xfId="2" applyFont="1" applyFill="1" applyBorder="1" applyAlignment="1">
      <alignment horizontal="left" vertical="center"/>
    </xf>
    <xf numFmtId="0" fontId="40" fillId="0" borderId="0" xfId="2" applyFont="1"/>
    <xf numFmtId="176" fontId="6" fillId="9" borderId="130" xfId="1" applyNumberFormat="1" applyFont="1" applyFill="1" applyBorder="1" applyAlignment="1">
      <alignment horizontal="center" vertical="center"/>
    </xf>
    <xf numFmtId="0" fontId="6" fillId="9" borderId="130" xfId="2" applyFont="1" applyFill="1" applyBorder="1" applyAlignment="1">
      <alignment horizontal="center" vertical="center"/>
    </xf>
    <xf numFmtId="176" fontId="6" fillId="9" borderId="95" xfId="1" applyNumberFormat="1" applyFont="1" applyFill="1" applyBorder="1" applyAlignment="1">
      <alignment horizontal="center" vertical="center"/>
    </xf>
    <xf numFmtId="0" fontId="6" fillId="0" borderId="6" xfId="2" applyFont="1" applyFill="1" applyBorder="1" applyAlignment="1">
      <alignment horizontal="center" vertical="center" wrapText="1"/>
    </xf>
    <xf numFmtId="0" fontId="6" fillId="3" borderId="6" xfId="2" applyFont="1" applyFill="1" applyBorder="1" applyAlignment="1">
      <alignment horizontal="left" vertical="center" wrapText="1"/>
    </xf>
    <xf numFmtId="0" fontId="6" fillId="4" borderId="6" xfId="2" applyFont="1" applyFill="1" applyBorder="1" applyAlignment="1">
      <alignment horizontal="center" vertical="center"/>
    </xf>
    <xf numFmtId="176" fontId="6" fillId="0" borderId="47" xfId="3" applyNumberFormat="1" applyFont="1" applyFill="1" applyBorder="1" applyAlignment="1">
      <alignment horizontal="center" vertical="center"/>
    </xf>
    <xf numFmtId="176" fontId="6" fillId="0" borderId="76" xfId="3" applyNumberFormat="1" applyFont="1" applyFill="1" applyBorder="1" applyAlignment="1">
      <alignment horizontal="center" vertical="center"/>
    </xf>
    <xf numFmtId="176" fontId="6" fillId="0" borderId="131" xfId="3" applyNumberFormat="1" applyFont="1" applyFill="1" applyBorder="1" applyAlignment="1">
      <alignment horizontal="center" vertical="center"/>
    </xf>
    <xf numFmtId="176" fontId="6" fillId="0" borderId="35" xfId="3" applyNumberFormat="1" applyFont="1" applyFill="1" applyBorder="1" applyAlignment="1">
      <alignment horizontal="center" vertical="center"/>
    </xf>
    <xf numFmtId="176" fontId="6" fillId="0" borderId="132" xfId="3" applyNumberFormat="1" applyFont="1" applyFill="1" applyBorder="1" applyAlignment="1">
      <alignment horizontal="center" vertical="center"/>
    </xf>
    <xf numFmtId="176" fontId="6" fillId="0" borderId="133" xfId="3" applyNumberFormat="1" applyFont="1" applyFill="1" applyBorder="1" applyAlignment="1">
      <alignment horizontal="center" vertical="center"/>
    </xf>
    <xf numFmtId="0" fontId="6" fillId="2" borderId="44" xfId="2" applyFont="1" applyFill="1" applyBorder="1" applyAlignment="1">
      <alignment horizontal="center" vertical="center"/>
    </xf>
    <xf numFmtId="176" fontId="6" fillId="2" borderId="35" xfId="2" applyNumberFormat="1" applyFont="1" applyFill="1" applyBorder="1" applyAlignment="1">
      <alignment horizontal="center" vertical="center"/>
    </xf>
    <xf numFmtId="176" fontId="6" fillId="0" borderId="37" xfId="3" applyNumberFormat="1" applyFont="1" applyFill="1" applyBorder="1" applyAlignment="1">
      <alignment horizontal="center" vertical="center"/>
    </xf>
    <xf numFmtId="0" fontId="6" fillId="0" borderId="58" xfId="2" applyFont="1" applyFill="1" applyBorder="1" applyAlignment="1">
      <alignment horizontal="center" vertical="center"/>
    </xf>
    <xf numFmtId="176" fontId="6" fillId="0" borderId="47" xfId="2" applyNumberFormat="1" applyFont="1" applyFill="1" applyBorder="1" applyAlignment="1">
      <alignment horizontal="center" vertical="center"/>
    </xf>
    <xf numFmtId="0" fontId="6" fillId="6" borderId="6" xfId="2" applyFont="1" applyFill="1" applyBorder="1" applyAlignment="1">
      <alignment horizontal="center" vertical="center"/>
    </xf>
    <xf numFmtId="0" fontId="6" fillId="7" borderId="6" xfId="2" applyFont="1" applyFill="1" applyBorder="1" applyAlignment="1">
      <alignment horizontal="center" vertical="center"/>
    </xf>
    <xf numFmtId="0" fontId="6" fillId="7" borderId="134" xfId="2" applyFont="1" applyFill="1" applyBorder="1" applyAlignment="1">
      <alignment horizontal="center" vertical="center"/>
    </xf>
    <xf numFmtId="0" fontId="6" fillId="7" borderId="47" xfId="2" applyFont="1" applyFill="1" applyBorder="1" applyAlignment="1">
      <alignment horizontal="center" vertical="center"/>
    </xf>
    <xf numFmtId="176" fontId="6" fillId="0" borderId="64" xfId="3" applyNumberFormat="1" applyFont="1" applyFill="1" applyBorder="1" applyAlignment="1">
      <alignment horizontal="center" vertical="center"/>
    </xf>
    <xf numFmtId="178" fontId="6" fillId="2" borderId="44" xfId="2" applyNumberFormat="1" applyFont="1" applyFill="1" applyBorder="1" applyAlignment="1">
      <alignment horizontal="center" vertical="center"/>
    </xf>
    <xf numFmtId="176" fontId="6" fillId="2" borderId="64" xfId="2" applyNumberFormat="1" applyFont="1" applyFill="1" applyBorder="1" applyAlignment="1">
      <alignment horizontal="center" vertical="center"/>
    </xf>
    <xf numFmtId="0" fontId="6" fillId="0" borderId="44" xfId="2" applyFont="1" applyFill="1" applyBorder="1" applyAlignment="1">
      <alignment horizontal="center" vertical="center"/>
    </xf>
    <xf numFmtId="176" fontId="6" fillId="0" borderId="135" xfId="2" applyNumberFormat="1" applyFont="1" applyFill="1" applyBorder="1" applyAlignment="1">
      <alignment horizontal="center" vertical="center"/>
    </xf>
    <xf numFmtId="0" fontId="40" fillId="0" borderId="0" xfId="0" applyFont="1">
      <alignment vertical="center"/>
    </xf>
    <xf numFmtId="0" fontId="2" fillId="2" borderId="10" xfId="2" applyFill="1" applyBorder="1"/>
    <xf numFmtId="0" fontId="2" fillId="2" borderId="11" xfId="2" applyFill="1" applyBorder="1"/>
    <xf numFmtId="0" fontId="2" fillId="2" borderId="47" xfId="2" applyFill="1" applyBorder="1"/>
    <xf numFmtId="0" fontId="2" fillId="0" borderId="0" xfId="2"/>
    <xf numFmtId="0" fontId="2" fillId="2" borderId="23" xfId="2" applyFill="1" applyBorder="1"/>
    <xf numFmtId="0" fontId="2" fillId="2" borderId="0" xfId="2" applyFill="1" applyBorder="1"/>
    <xf numFmtId="0" fontId="2" fillId="2" borderId="35" xfId="2" applyFill="1" applyBorder="1"/>
    <xf numFmtId="0" fontId="2" fillId="2" borderId="0" xfId="2" applyFill="1" applyBorder="1" applyAlignment="1">
      <alignment horizontal="right"/>
    </xf>
    <xf numFmtId="0" fontId="2" fillId="2" borderId="26" xfId="2" applyFill="1" applyBorder="1"/>
    <xf numFmtId="0" fontId="2" fillId="2" borderId="27" xfId="2" applyFill="1" applyBorder="1"/>
    <xf numFmtId="0" fontId="2" fillId="2" borderId="132" xfId="2" applyFill="1" applyBorder="1"/>
    <xf numFmtId="0" fontId="46" fillId="2" borderId="0" xfId="2" applyFont="1" applyFill="1" applyBorder="1"/>
    <xf numFmtId="0" fontId="2" fillId="2" borderId="0" xfId="2" applyFill="1" applyBorder="1" applyAlignment="1">
      <alignment vertical="top" wrapText="1"/>
    </xf>
    <xf numFmtId="0" fontId="9" fillId="0" borderId="17" xfId="2" applyFont="1" applyBorder="1" applyAlignment="1">
      <alignment vertical="top" wrapText="1"/>
    </xf>
    <xf numFmtId="0" fontId="6" fillId="2" borderId="74" xfId="3" applyNumberFormat="1" applyFont="1" applyFill="1" applyBorder="1" applyAlignment="1">
      <alignment horizontal="center" vertical="center"/>
    </xf>
    <xf numFmtId="0" fontId="40" fillId="0" borderId="0" xfId="2" applyFont="1" applyAlignment="1">
      <alignment vertical="center"/>
    </xf>
    <xf numFmtId="0" fontId="16" fillId="0" borderId="0" xfId="2" applyFont="1" applyBorder="1" applyAlignment="1">
      <alignment vertical="center"/>
    </xf>
    <xf numFmtId="176" fontId="6" fillId="2" borderId="70" xfId="1" applyNumberFormat="1" applyFont="1" applyFill="1" applyBorder="1" applyAlignment="1">
      <alignment horizontal="center" vertical="center"/>
    </xf>
    <xf numFmtId="176" fontId="6" fillId="2" borderId="63" xfId="3" applyNumberFormat="1" applyFont="1" applyFill="1" applyBorder="1" applyAlignment="1">
      <alignment horizontal="center" vertical="center"/>
    </xf>
    <xf numFmtId="0" fontId="14" fillId="0" borderId="12" xfId="0" applyFont="1" applyBorder="1">
      <alignment vertical="center"/>
    </xf>
    <xf numFmtId="0" fontId="14" fillId="0" borderId="28" xfId="0" applyFont="1" applyBorder="1">
      <alignment vertical="center"/>
    </xf>
    <xf numFmtId="0" fontId="14" fillId="0" borderId="137" xfId="0" applyFont="1" applyBorder="1">
      <alignment vertical="center"/>
    </xf>
    <xf numFmtId="176" fontId="6" fillId="9" borderId="138" xfId="1" applyNumberFormat="1" applyFont="1" applyFill="1" applyBorder="1" applyAlignment="1">
      <alignment horizontal="center" vertical="center"/>
    </xf>
    <xf numFmtId="0" fontId="6" fillId="9" borderId="97" xfId="2" applyFont="1" applyFill="1" applyBorder="1" applyAlignment="1">
      <alignment horizontal="center" vertical="center"/>
    </xf>
    <xf numFmtId="0" fontId="7" fillId="0" borderId="140" xfId="2" applyFont="1" applyBorder="1" applyAlignment="1">
      <alignment vertical="top" wrapText="1"/>
    </xf>
    <xf numFmtId="176" fontId="6" fillId="0" borderId="81" xfId="3" applyNumberFormat="1" applyFont="1" applyFill="1" applyBorder="1" applyAlignment="1">
      <alignment horizontal="center" vertical="center"/>
    </xf>
    <xf numFmtId="0" fontId="6" fillId="9" borderId="139" xfId="2" applyFont="1" applyFill="1" applyBorder="1" applyAlignment="1">
      <alignment horizontal="center" vertical="center"/>
    </xf>
    <xf numFmtId="0" fontId="7" fillId="0" borderId="141" xfId="2" applyFont="1" applyBorder="1" applyAlignment="1">
      <alignment vertical="top" wrapText="1"/>
    </xf>
    <xf numFmtId="0" fontId="20" fillId="0" borderId="0" xfId="2" applyFont="1" applyBorder="1" applyAlignment="1">
      <alignment horizontal="center" vertical="center"/>
    </xf>
    <xf numFmtId="0" fontId="6" fillId="9" borderId="142" xfId="2" applyFont="1" applyFill="1" applyBorder="1" applyAlignment="1">
      <alignment horizontal="center" vertical="center" wrapText="1"/>
    </xf>
    <xf numFmtId="177" fontId="6" fillId="0" borderId="143" xfId="3" applyNumberFormat="1" applyFont="1" applyFill="1" applyBorder="1" applyAlignment="1">
      <alignment horizontal="center" vertical="center"/>
    </xf>
    <xf numFmtId="0" fontId="6" fillId="0" borderId="137" xfId="2" applyFont="1" applyBorder="1" applyAlignment="1">
      <alignment horizontal="center" vertical="center"/>
    </xf>
    <xf numFmtId="176" fontId="6" fillId="0" borderId="143" xfId="3" applyNumberFormat="1" applyFont="1" applyFill="1" applyBorder="1" applyAlignment="1">
      <alignment horizontal="center" vertical="center"/>
    </xf>
    <xf numFmtId="0" fontId="6" fillId="11" borderId="12" xfId="2" applyFont="1" applyFill="1" applyBorder="1" applyAlignment="1" applyProtection="1">
      <alignment horizontal="center" vertical="center"/>
      <protection locked="0"/>
    </xf>
    <xf numFmtId="0" fontId="6" fillId="11" borderId="17" xfId="2" applyFont="1" applyFill="1" applyBorder="1" applyAlignment="1" applyProtection="1">
      <alignment horizontal="center" vertical="center"/>
      <protection locked="0"/>
    </xf>
    <xf numFmtId="0" fontId="6" fillId="11" borderId="24" xfId="2" applyFont="1" applyFill="1" applyBorder="1" applyAlignment="1" applyProtection="1">
      <alignment horizontal="center" vertical="center"/>
      <protection locked="0"/>
    </xf>
    <xf numFmtId="0" fontId="6" fillId="0" borderId="16" xfId="2" applyFont="1" applyBorder="1" applyAlignment="1" applyProtection="1">
      <alignment horizontal="center" vertical="center"/>
      <protection locked="0"/>
    </xf>
    <xf numFmtId="0" fontId="6" fillId="11" borderId="137" xfId="2" applyFont="1" applyFill="1" applyBorder="1" applyAlignment="1" applyProtection="1">
      <alignment horizontal="center" vertical="center"/>
      <protection locked="0"/>
    </xf>
    <xf numFmtId="0" fontId="6" fillId="7" borderId="11" xfId="2" applyFont="1" applyFill="1" applyBorder="1" applyAlignment="1" applyProtection="1">
      <alignment horizontal="center" vertical="center"/>
      <protection locked="0"/>
    </xf>
    <xf numFmtId="0" fontId="9" fillId="0" borderId="17" xfId="2" applyFont="1" applyBorder="1" applyAlignment="1">
      <alignment vertical="top" wrapText="1"/>
    </xf>
    <xf numFmtId="0" fontId="6" fillId="0" borderId="125" xfId="2" applyFont="1" applyBorder="1" applyAlignment="1" applyProtection="1">
      <alignment horizontal="center" vertical="center" wrapText="1"/>
      <protection locked="0"/>
    </xf>
    <xf numFmtId="0" fontId="6" fillId="3" borderId="96" xfId="2" applyFont="1" applyFill="1" applyBorder="1" applyAlignment="1" applyProtection="1">
      <alignment horizontal="left" vertical="center" wrapText="1"/>
      <protection locked="0"/>
    </xf>
    <xf numFmtId="0" fontId="6" fillId="4" borderId="96" xfId="2" applyFont="1" applyFill="1" applyBorder="1" applyAlignment="1" applyProtection="1">
      <alignment horizontal="center" vertical="center"/>
      <protection locked="0"/>
    </xf>
    <xf numFmtId="0" fontId="6" fillId="0" borderId="99" xfId="2" applyFont="1" applyBorder="1" applyAlignment="1" applyProtection="1">
      <alignment horizontal="center" vertical="center"/>
      <protection locked="0"/>
    </xf>
    <xf numFmtId="0" fontId="6" fillId="0" borderId="100" xfId="2" applyFont="1" applyBorder="1" applyAlignment="1" applyProtection="1">
      <alignment horizontal="center" vertical="center"/>
      <protection locked="0"/>
    </xf>
    <xf numFmtId="0" fontId="6" fillId="0" borderId="91" xfId="2" applyFont="1" applyBorder="1" applyAlignment="1" applyProtection="1">
      <alignment horizontal="center" vertical="center"/>
      <protection locked="0"/>
    </xf>
    <xf numFmtId="0" fontId="6" fillId="0" borderId="139" xfId="2" applyFont="1" applyBorder="1" applyAlignment="1" applyProtection="1">
      <alignment horizontal="center" vertical="center"/>
      <protection locked="0"/>
    </xf>
    <xf numFmtId="0" fontId="6" fillId="0" borderId="98" xfId="2" applyFont="1" applyBorder="1" applyAlignment="1" applyProtection="1">
      <alignment horizontal="center" vertical="center"/>
      <protection locked="0"/>
    </xf>
    <xf numFmtId="0" fontId="6" fillId="0" borderId="94" xfId="2" applyFont="1" applyBorder="1" applyAlignment="1" applyProtection="1">
      <alignment horizontal="center" vertical="center"/>
      <protection locked="0"/>
    </xf>
    <xf numFmtId="0" fontId="6" fillId="0" borderId="97" xfId="2" applyFont="1" applyBorder="1" applyAlignment="1" applyProtection="1">
      <alignment horizontal="center" vertical="center"/>
      <protection locked="0"/>
    </xf>
    <xf numFmtId="0" fontId="6" fillId="2" borderId="92" xfId="2" applyFont="1" applyFill="1" applyBorder="1" applyAlignment="1" applyProtection="1">
      <alignment horizontal="center" vertical="center"/>
      <protection locked="0"/>
    </xf>
    <xf numFmtId="176" fontId="6" fillId="2" borderId="91" xfId="1" applyNumberFormat="1" applyFont="1" applyFill="1" applyBorder="1" applyAlignment="1" applyProtection="1">
      <alignment horizontal="center" vertical="center"/>
      <protection locked="0"/>
    </xf>
    <xf numFmtId="0" fontId="6" fillId="0" borderId="101" xfId="2" applyFont="1" applyBorder="1" applyAlignment="1" applyProtection="1">
      <alignment horizontal="center" vertical="center"/>
      <protection locked="0"/>
    </xf>
    <xf numFmtId="0" fontId="6" fillId="0" borderId="124" xfId="2" applyFont="1" applyBorder="1" applyAlignment="1" applyProtection="1">
      <alignment horizontal="center" vertical="center"/>
      <protection locked="0"/>
    </xf>
    <xf numFmtId="176" fontId="6" fillId="0" borderId="94" xfId="1" applyNumberFormat="1" applyFont="1" applyBorder="1" applyAlignment="1" applyProtection="1">
      <alignment horizontal="center" vertical="center"/>
      <protection locked="0"/>
    </xf>
    <xf numFmtId="0" fontId="6" fillId="6" borderId="96" xfId="2" applyFont="1" applyFill="1" applyBorder="1" applyAlignment="1" applyProtection="1">
      <alignment horizontal="center" vertical="center"/>
      <protection locked="0"/>
    </xf>
    <xf numFmtId="0" fontId="6" fillId="7" borderId="96" xfId="2" applyFont="1" applyFill="1" applyBorder="1" applyAlignment="1" applyProtection="1">
      <alignment horizontal="center" vertical="center"/>
      <protection locked="0"/>
    </xf>
    <xf numFmtId="176" fontId="6" fillId="2" borderId="103" xfId="1" applyNumberFormat="1" applyFont="1" applyFill="1" applyBorder="1" applyAlignment="1" applyProtection="1">
      <alignment horizontal="center" vertical="center"/>
      <protection locked="0"/>
    </xf>
    <xf numFmtId="0" fontId="6" fillId="7" borderId="93" xfId="2" applyFont="1" applyFill="1" applyBorder="1" applyAlignment="1" applyProtection="1">
      <alignment horizontal="center" vertical="center"/>
      <protection locked="0"/>
    </xf>
    <xf numFmtId="176" fontId="6" fillId="2" borderId="91" xfId="2" applyNumberFormat="1" applyFont="1" applyFill="1" applyBorder="1" applyAlignment="1" applyProtection="1">
      <alignment horizontal="center" vertical="center"/>
      <protection locked="0"/>
    </xf>
    <xf numFmtId="0" fontId="6" fillId="7" borderId="94" xfId="2" applyFont="1" applyFill="1" applyBorder="1" applyAlignment="1" applyProtection="1">
      <alignment horizontal="center" vertical="center"/>
      <protection locked="0"/>
    </xf>
    <xf numFmtId="0" fontId="6" fillId="0" borderId="95" xfId="2" applyFont="1" applyBorder="1" applyAlignment="1" applyProtection="1">
      <alignment horizontal="center" vertical="center"/>
      <protection locked="0"/>
    </xf>
    <xf numFmtId="176" fontId="6" fillId="2" borderId="95" xfId="1" applyNumberFormat="1" applyFont="1" applyFill="1" applyBorder="1" applyAlignment="1" applyProtection="1">
      <alignment horizontal="center" vertical="center"/>
      <protection locked="0"/>
    </xf>
    <xf numFmtId="0" fontId="6" fillId="0" borderId="92" xfId="2" applyFont="1" applyBorder="1" applyAlignment="1" applyProtection="1">
      <alignment horizontal="center" vertical="center"/>
      <protection locked="0"/>
    </xf>
    <xf numFmtId="176" fontId="6" fillId="0" borderId="123" xfId="1" applyNumberFormat="1" applyFont="1" applyBorder="1" applyAlignment="1" applyProtection="1">
      <alignment horizontal="center" vertical="center"/>
      <protection locked="0"/>
    </xf>
    <xf numFmtId="0" fontId="6" fillId="0" borderId="12" xfId="2" applyFont="1" applyBorder="1" applyAlignment="1">
      <alignment vertical="top" wrapText="1"/>
    </xf>
    <xf numFmtId="0" fontId="6" fillId="0" borderId="17" xfId="2" applyFont="1" applyBorder="1" applyAlignment="1">
      <alignment vertical="top" wrapText="1"/>
    </xf>
    <xf numFmtId="0" fontId="9" fillId="0" borderId="21" xfId="2" applyFont="1" applyBorder="1" applyAlignment="1">
      <alignment vertical="top" wrapText="1"/>
    </xf>
    <xf numFmtId="0" fontId="9" fillId="0" borderId="137" xfId="2" applyFont="1" applyBorder="1" applyAlignment="1">
      <alignment vertical="top" wrapText="1"/>
    </xf>
    <xf numFmtId="0" fontId="9" fillId="0" borderId="38" xfId="2" applyFont="1" applyBorder="1" applyAlignment="1">
      <alignment vertical="top" wrapText="1"/>
    </xf>
    <xf numFmtId="0" fontId="9" fillId="0" borderId="144" xfId="2" applyFont="1" applyBorder="1" applyAlignment="1">
      <alignment vertical="top" wrapText="1"/>
    </xf>
    <xf numFmtId="0" fontId="9" fillId="0" borderId="53" xfId="2" applyFont="1" applyBorder="1" applyAlignment="1">
      <alignment vertical="top"/>
    </xf>
    <xf numFmtId="0" fontId="14" fillId="5" borderId="83" xfId="0" applyFont="1" applyFill="1" applyBorder="1" applyAlignment="1" applyProtection="1">
      <alignment horizontal="center" vertical="center"/>
      <protection locked="0"/>
    </xf>
    <xf numFmtId="0" fontId="14" fillId="8" borderId="18" xfId="0" applyFont="1" applyFill="1" applyBorder="1" applyAlignment="1" applyProtection="1">
      <alignment horizontal="center" vertical="center"/>
      <protection locked="0"/>
    </xf>
    <xf numFmtId="0" fontId="14" fillId="8" borderId="17" xfId="0" applyFont="1" applyFill="1" applyBorder="1" applyAlignment="1" applyProtection="1">
      <alignment horizontal="center" vertical="center"/>
      <protection locked="0"/>
    </xf>
    <xf numFmtId="176" fontId="0" fillId="8" borderId="80" xfId="3" applyNumberFormat="1" applyFont="1" applyFill="1" applyBorder="1" applyAlignment="1" applyProtection="1">
      <protection locked="0"/>
    </xf>
    <xf numFmtId="176" fontId="0" fillId="8" borderId="81" xfId="3" applyNumberFormat="1" applyFont="1" applyFill="1" applyBorder="1" applyAlignment="1" applyProtection="1">
      <protection locked="0"/>
    </xf>
    <xf numFmtId="176" fontId="0" fillId="8" borderId="82" xfId="3" applyNumberFormat="1" applyFont="1" applyFill="1" applyBorder="1" applyAlignment="1" applyProtection="1">
      <protection locked="0"/>
    </xf>
    <xf numFmtId="0" fontId="9" fillId="7" borderId="62" xfId="2" applyFont="1" applyFill="1" applyBorder="1" applyAlignment="1">
      <alignment horizontal="center" vertical="center"/>
    </xf>
    <xf numFmtId="0" fontId="9" fillId="0" borderId="63" xfId="2" applyFont="1" applyBorder="1" applyAlignment="1">
      <alignment horizontal="center" vertical="center"/>
    </xf>
    <xf numFmtId="0" fontId="9" fillId="0" borderId="64" xfId="2" applyFont="1" applyBorder="1" applyAlignment="1">
      <alignment horizontal="center" vertical="center"/>
    </xf>
    <xf numFmtId="0" fontId="9" fillId="7" borderId="63" xfId="2" applyFont="1" applyFill="1" applyBorder="1" applyAlignment="1">
      <alignment horizontal="center" vertical="center"/>
    </xf>
    <xf numFmtId="0" fontId="9" fillId="7" borderId="64" xfId="2" applyFont="1" applyFill="1" applyBorder="1" applyAlignment="1">
      <alignment horizontal="center" vertical="center"/>
    </xf>
    <xf numFmtId="0" fontId="6" fillId="0" borderId="12" xfId="2" applyFont="1" applyBorder="1" applyAlignment="1">
      <alignment horizontal="center" vertical="center"/>
    </xf>
    <xf numFmtId="0" fontId="6" fillId="0" borderId="28" xfId="2" applyFont="1" applyBorder="1" applyAlignment="1">
      <alignment horizontal="center" vertical="center"/>
    </xf>
    <xf numFmtId="176" fontId="6" fillId="0" borderId="61" xfId="3" applyNumberFormat="1" applyFont="1" applyFill="1" applyBorder="1" applyAlignment="1">
      <alignment horizontal="center" vertical="center"/>
    </xf>
    <xf numFmtId="176" fontId="6" fillId="0" borderId="136" xfId="3" applyNumberFormat="1" applyFont="1" applyFill="1" applyBorder="1" applyAlignment="1">
      <alignment horizontal="center" vertical="center"/>
    </xf>
    <xf numFmtId="0" fontId="15" fillId="0" borderId="87" xfId="2" applyFont="1" applyBorder="1" applyAlignment="1">
      <alignment vertical="top" wrapText="1"/>
    </xf>
    <xf numFmtId="0" fontId="15" fillId="0" borderId="88" xfId="0" applyFont="1" applyBorder="1" applyAlignment="1">
      <alignment vertical="top"/>
    </xf>
    <xf numFmtId="0" fontId="15" fillId="0" borderId="89" xfId="0" applyFont="1" applyBorder="1" applyAlignment="1">
      <alignment vertical="top"/>
    </xf>
    <xf numFmtId="0" fontId="9" fillId="7" borderId="42" xfId="2" applyFont="1" applyFill="1" applyBorder="1" applyAlignment="1">
      <alignment horizontal="center" vertical="center"/>
    </xf>
    <xf numFmtId="0" fontId="9" fillId="0" borderId="43" xfId="2" applyFont="1" applyBorder="1" applyAlignment="1">
      <alignment horizontal="center" vertical="center"/>
    </xf>
    <xf numFmtId="0" fontId="9" fillId="0" borderId="44" xfId="2" applyFont="1" applyBorder="1" applyAlignment="1">
      <alignment horizontal="center" vertical="center"/>
    </xf>
    <xf numFmtId="0" fontId="9" fillId="7" borderId="43" xfId="2" applyFont="1" applyFill="1" applyBorder="1" applyAlignment="1">
      <alignment horizontal="center" vertical="center"/>
    </xf>
    <xf numFmtId="0" fontId="9" fillId="7" borderId="44" xfId="2" applyFont="1" applyFill="1" applyBorder="1" applyAlignment="1">
      <alignment horizontal="center" vertical="center"/>
    </xf>
    <xf numFmtId="0" fontId="9" fillId="0" borderId="18" xfId="2" applyFont="1" applyBorder="1" applyAlignment="1">
      <alignment vertical="top"/>
    </xf>
    <xf numFmtId="0" fontId="9" fillId="0" borderId="17" xfId="2" applyFont="1" applyBorder="1" applyAlignment="1">
      <alignment vertical="top"/>
    </xf>
    <xf numFmtId="0" fontId="9" fillId="0" borderId="17" xfId="2" applyFont="1" applyBorder="1" applyAlignment="1">
      <alignment vertical="top" wrapText="1"/>
    </xf>
    <xf numFmtId="0" fontId="6" fillId="8" borderId="62" xfId="2" applyFont="1" applyFill="1" applyBorder="1" applyAlignment="1">
      <alignment horizontal="center" vertical="center" wrapText="1"/>
    </xf>
    <xf numFmtId="0" fontId="6" fillId="8" borderId="63" xfId="2" applyFont="1" applyFill="1" applyBorder="1" applyAlignment="1">
      <alignment horizontal="center" vertical="center" wrapText="1"/>
    </xf>
    <xf numFmtId="0" fontId="6" fillId="8" borderId="64" xfId="2" applyFont="1" applyFill="1" applyBorder="1" applyAlignment="1">
      <alignment horizontal="center" vertical="center" wrapText="1"/>
    </xf>
    <xf numFmtId="0" fontId="6" fillId="8" borderId="62" xfId="2" applyFont="1" applyFill="1" applyBorder="1" applyAlignment="1">
      <alignment horizontal="center" vertical="center"/>
    </xf>
    <xf numFmtId="0" fontId="6" fillId="8" borderId="63" xfId="2" applyFont="1" applyFill="1" applyBorder="1" applyAlignment="1">
      <alignment horizontal="center" vertical="center"/>
    </xf>
    <xf numFmtId="0" fontId="6" fillId="7" borderId="42" xfId="2" applyFont="1" applyFill="1" applyBorder="1" applyAlignment="1">
      <alignment horizontal="center" vertical="center"/>
    </xf>
    <xf numFmtId="0" fontId="6" fillId="0" borderId="43" xfId="2" applyFont="1" applyBorder="1" applyAlignment="1">
      <alignment horizontal="center" vertical="center"/>
    </xf>
    <xf numFmtId="0" fontId="6" fillId="0" borderId="44" xfId="2" applyFont="1" applyBorder="1" applyAlignment="1">
      <alignment horizontal="center" vertical="center"/>
    </xf>
    <xf numFmtId="0" fontId="6" fillId="7" borderId="43" xfId="2" applyFont="1" applyFill="1" applyBorder="1" applyAlignment="1">
      <alignment horizontal="center" vertical="center"/>
    </xf>
    <xf numFmtId="0" fontId="6" fillId="7" borderId="44" xfId="2" applyFont="1" applyFill="1" applyBorder="1" applyAlignment="1">
      <alignment horizontal="center" vertical="center"/>
    </xf>
    <xf numFmtId="0" fontId="6" fillId="8" borderId="42" xfId="2" applyFont="1" applyFill="1" applyBorder="1" applyAlignment="1">
      <alignment horizontal="center" vertical="center" wrapText="1"/>
    </xf>
    <xf numFmtId="0" fontId="6" fillId="8" borderId="43" xfId="2" applyFont="1" applyFill="1" applyBorder="1" applyAlignment="1">
      <alignment horizontal="center" vertical="center" wrapText="1"/>
    </xf>
    <xf numFmtId="0" fontId="6" fillId="8" borderId="44" xfId="2" applyFont="1" applyFill="1" applyBorder="1" applyAlignment="1">
      <alignment horizontal="center" vertical="center" wrapText="1"/>
    </xf>
    <xf numFmtId="0" fontId="6" fillId="8" borderId="42" xfId="2" applyFont="1" applyFill="1" applyBorder="1" applyAlignment="1">
      <alignment horizontal="center" vertical="center"/>
    </xf>
    <xf numFmtId="0" fontId="6" fillId="8" borderId="43" xfId="2" applyFont="1" applyFill="1" applyBorder="1" applyAlignment="1">
      <alignment horizontal="center" vertical="center"/>
    </xf>
    <xf numFmtId="0" fontId="6" fillId="7" borderId="62" xfId="2" applyFont="1" applyFill="1" applyBorder="1" applyAlignment="1">
      <alignment horizontal="center" vertical="center"/>
    </xf>
    <xf numFmtId="0" fontId="6" fillId="0" borderId="63" xfId="2" applyFont="1" applyBorder="1" applyAlignment="1">
      <alignment horizontal="center" vertical="center"/>
    </xf>
    <xf numFmtId="0" fontId="6" fillId="0" borderId="64" xfId="2" applyFont="1" applyBorder="1" applyAlignment="1">
      <alignment horizontal="center" vertical="center"/>
    </xf>
    <xf numFmtId="0" fontId="6" fillId="7" borderId="63" xfId="2" applyFont="1" applyFill="1" applyBorder="1" applyAlignment="1">
      <alignment horizontal="center" vertical="center"/>
    </xf>
    <xf numFmtId="0" fontId="6" fillId="7" borderId="64" xfId="2" applyFont="1" applyFill="1" applyBorder="1" applyAlignment="1">
      <alignment horizontal="center" vertical="center"/>
    </xf>
    <xf numFmtId="0" fontId="9" fillId="4" borderId="62" xfId="2" applyFont="1" applyFill="1" applyBorder="1" applyAlignment="1">
      <alignment horizontal="center" vertical="center"/>
    </xf>
    <xf numFmtId="0" fontId="9" fillId="4" borderId="63" xfId="2" applyFont="1" applyFill="1" applyBorder="1" applyAlignment="1">
      <alignment horizontal="center" vertical="center"/>
    </xf>
    <xf numFmtId="0" fontId="9" fillId="4" borderId="64" xfId="2" applyFont="1" applyFill="1" applyBorder="1" applyAlignment="1">
      <alignment horizontal="center" vertical="center"/>
    </xf>
    <xf numFmtId="0" fontId="9" fillId="3" borderId="56" xfId="2" applyFont="1" applyFill="1" applyBorder="1" applyAlignment="1">
      <alignment horizontal="center" vertical="center" wrapText="1"/>
    </xf>
    <xf numFmtId="0" fontId="9" fillId="0" borderId="57" xfId="2" applyFont="1" applyBorder="1" applyAlignment="1">
      <alignment horizontal="center" vertical="center" wrapText="1"/>
    </xf>
    <xf numFmtId="0" fontId="9" fillId="0" borderId="58" xfId="2" applyFont="1" applyBorder="1" applyAlignment="1">
      <alignment horizontal="center" vertical="center" wrapText="1"/>
    </xf>
    <xf numFmtId="0" fontId="9" fillId="3" borderId="56" xfId="2" applyFont="1" applyFill="1" applyBorder="1" applyAlignment="1">
      <alignment horizontal="center" vertical="center"/>
    </xf>
    <xf numFmtId="0" fontId="9" fillId="3" borderId="57" xfId="2" applyFont="1" applyFill="1" applyBorder="1" applyAlignment="1">
      <alignment horizontal="center" vertical="center"/>
    </xf>
    <xf numFmtId="0" fontId="9" fillId="3" borderId="62" xfId="2" applyFont="1" applyFill="1" applyBorder="1" applyAlignment="1">
      <alignment horizontal="center" vertical="center" wrapText="1"/>
    </xf>
    <xf numFmtId="0" fontId="9" fillId="0" borderId="63" xfId="2" applyFont="1" applyBorder="1" applyAlignment="1">
      <alignment horizontal="center" vertical="center" wrapText="1"/>
    </xf>
    <xf numFmtId="0" fontId="9" fillId="0" borderId="64" xfId="2" applyFont="1" applyBorder="1" applyAlignment="1">
      <alignment horizontal="center" vertical="center" wrapText="1"/>
    </xf>
    <xf numFmtId="0" fontId="9" fillId="3" borderId="62" xfId="2" applyFont="1" applyFill="1" applyBorder="1" applyAlignment="1">
      <alignment horizontal="center" vertical="center"/>
    </xf>
    <xf numFmtId="0" fontId="9" fillId="3" borderId="63" xfId="2" applyFont="1" applyFill="1" applyBorder="1" applyAlignment="1">
      <alignment horizontal="center" vertical="center"/>
    </xf>
    <xf numFmtId="0" fontId="9" fillId="4" borderId="42" xfId="2" applyFont="1" applyFill="1" applyBorder="1" applyAlignment="1">
      <alignment horizontal="center" vertical="center"/>
    </xf>
    <xf numFmtId="0" fontId="9" fillId="4" borderId="43" xfId="2" applyFont="1" applyFill="1" applyBorder="1" applyAlignment="1">
      <alignment horizontal="center" vertical="center"/>
    </xf>
    <xf numFmtId="0" fontId="9" fillId="4" borderId="44" xfId="2" applyFont="1" applyFill="1" applyBorder="1" applyAlignment="1">
      <alignment horizontal="center" vertical="center"/>
    </xf>
    <xf numFmtId="0" fontId="6" fillId="0" borderId="5" xfId="2" applyFont="1" applyBorder="1" applyAlignment="1">
      <alignment horizontal="center" vertical="center"/>
    </xf>
    <xf numFmtId="0" fontId="6" fillId="0" borderId="6" xfId="2" applyFont="1" applyBorder="1" applyAlignment="1">
      <alignment horizontal="center" vertical="center"/>
    </xf>
    <xf numFmtId="0" fontId="6" fillId="0" borderId="3" xfId="2" applyFont="1" applyBorder="1" applyAlignment="1">
      <alignment horizontal="center" vertical="center"/>
    </xf>
    <xf numFmtId="0" fontId="3" fillId="2" borderId="145" xfId="2" applyFont="1" applyFill="1" applyBorder="1" applyAlignment="1">
      <alignment horizontal="center" vertical="center"/>
    </xf>
    <xf numFmtId="0" fontId="0" fillId="0" borderId="88" xfId="0" applyBorder="1" applyAlignment="1">
      <alignment horizontal="center" vertical="center"/>
    </xf>
    <xf numFmtId="0" fontId="0" fillId="0" borderId="146" xfId="0" applyBorder="1" applyAlignment="1">
      <alignment horizontal="center" vertical="center"/>
    </xf>
    <xf numFmtId="0" fontId="31" fillId="0" borderId="0" xfId="0" applyFont="1" applyAlignment="1">
      <alignment vertical="center" wrapText="1"/>
    </xf>
    <xf numFmtId="0" fontId="32" fillId="0" borderId="0" xfId="0" applyFont="1" applyAlignment="1">
      <alignment vertical="top" wrapText="1"/>
    </xf>
    <xf numFmtId="0" fontId="0" fillId="0" borderId="0" xfId="0" applyAlignment="1">
      <alignment vertical="top" wrapText="1"/>
    </xf>
    <xf numFmtId="0" fontId="33" fillId="0" borderId="0" xfId="0" applyFont="1" applyAlignment="1">
      <alignment horizontal="center" vertical="center" wrapText="1"/>
    </xf>
    <xf numFmtId="0" fontId="35" fillId="0" borderId="0" xfId="0" applyFont="1" applyAlignment="1">
      <alignment vertical="center" wrapText="1"/>
    </xf>
    <xf numFmtId="0" fontId="15" fillId="0" borderId="87" xfId="0" applyFont="1" applyBorder="1" applyAlignment="1">
      <alignment vertical="top" wrapText="1"/>
    </xf>
    <xf numFmtId="0" fontId="0" fillId="0" borderId="88" xfId="0" applyBorder="1" applyAlignment="1">
      <alignment vertical="center"/>
    </xf>
    <xf numFmtId="0" fontId="0" fillId="0" borderId="89" xfId="0" applyBorder="1" applyAlignment="1">
      <alignment vertical="center"/>
    </xf>
    <xf numFmtId="0" fontId="24" fillId="7" borderId="17" xfId="0" applyFont="1" applyFill="1" applyBorder="1" applyAlignment="1">
      <alignment horizontal="center" vertical="center"/>
    </xf>
    <xf numFmtId="0" fontId="24" fillId="4" borderId="17" xfId="0" applyFont="1" applyFill="1" applyBorder="1" applyAlignment="1">
      <alignment horizontal="center" vertical="center"/>
    </xf>
    <xf numFmtId="0" fontId="24" fillId="14" borderId="17" xfId="0" applyFont="1" applyFill="1" applyBorder="1" applyAlignment="1">
      <alignment horizontal="center" vertical="center"/>
    </xf>
    <xf numFmtId="0" fontId="24" fillId="0" borderId="87" xfId="0" applyFont="1" applyBorder="1" applyAlignment="1">
      <alignment vertical="top" wrapText="1"/>
    </xf>
    <xf numFmtId="0" fontId="24" fillId="0" borderId="88" xfId="0" applyFont="1" applyBorder="1" applyAlignment="1">
      <alignment vertical="top" wrapText="1"/>
    </xf>
    <xf numFmtId="0" fontId="24" fillId="0" borderId="89" xfId="0" applyFont="1" applyBorder="1" applyAlignment="1">
      <alignment vertical="top" wrapText="1"/>
    </xf>
    <xf numFmtId="0" fontId="24" fillId="0" borderId="17" xfId="0" applyFont="1" applyBorder="1" applyAlignment="1">
      <alignment horizontal="center" vertical="center"/>
    </xf>
    <xf numFmtId="0" fontId="24" fillId="10" borderId="15" xfId="0" applyFont="1" applyFill="1" applyBorder="1" applyAlignment="1">
      <alignment horizontal="center" vertical="center" wrapText="1"/>
    </xf>
    <xf numFmtId="0" fontId="24" fillId="10" borderId="16" xfId="0" applyFont="1" applyFill="1" applyBorder="1" applyAlignment="1">
      <alignment horizontal="center" vertical="center" wrapText="1"/>
    </xf>
    <xf numFmtId="0" fontId="24" fillId="12" borderId="15" xfId="0" applyFont="1" applyFill="1" applyBorder="1" applyAlignment="1">
      <alignment horizontal="center" vertical="center" wrapText="1"/>
    </xf>
    <xf numFmtId="0" fontId="24" fillId="12" borderId="76" xfId="0" applyFont="1" applyFill="1" applyBorder="1" applyAlignment="1">
      <alignment horizontal="center" vertical="center" wrapText="1"/>
    </xf>
    <xf numFmtId="0" fontId="24" fillId="13" borderId="17" xfId="0" applyFont="1" applyFill="1" applyBorder="1" applyAlignment="1">
      <alignment horizontal="center" vertical="center"/>
    </xf>
    <xf numFmtId="0" fontId="16" fillId="0" borderId="0" xfId="2" applyFont="1" applyBorder="1" applyAlignment="1">
      <alignment horizontal="left" vertical="center" wrapText="1"/>
    </xf>
    <xf numFmtId="0" fontId="0" fillId="0" borderId="43" xfId="0" applyBorder="1" applyAlignment="1">
      <alignment horizontal="center" vertical="center"/>
    </xf>
    <xf numFmtId="0" fontId="0" fillId="0" borderId="105" xfId="0" applyBorder="1" applyAlignment="1">
      <alignment horizontal="center" vertical="center"/>
    </xf>
    <xf numFmtId="0" fontId="0" fillId="0" borderId="63" xfId="0" applyBorder="1" applyAlignment="1">
      <alignment horizontal="center" vertical="center"/>
    </xf>
    <xf numFmtId="0" fontId="0" fillId="0" borderId="113" xfId="0" applyBorder="1" applyAlignment="1">
      <alignment horizontal="center" vertical="center"/>
    </xf>
    <xf numFmtId="0" fontId="6" fillId="4" borderId="42" xfId="2" applyFont="1" applyFill="1" applyBorder="1" applyAlignment="1">
      <alignment horizontal="center" vertical="center"/>
    </xf>
    <xf numFmtId="0" fontId="6" fillId="4" borderId="62" xfId="2" applyFont="1" applyFill="1" applyBorder="1" applyAlignment="1">
      <alignment horizontal="center" vertical="center"/>
    </xf>
    <xf numFmtId="0" fontId="6" fillId="0" borderId="122" xfId="2" applyFont="1" applyBorder="1" applyAlignment="1">
      <alignment horizontal="center" vertical="center"/>
    </xf>
    <xf numFmtId="0" fontId="15" fillId="0" borderId="88" xfId="2" applyFont="1" applyBorder="1" applyAlignment="1">
      <alignment vertical="top" wrapText="1"/>
    </xf>
    <xf numFmtId="0" fontId="15" fillId="0" borderId="89" xfId="2" applyFont="1" applyBorder="1" applyAlignment="1">
      <alignment vertical="top" wrapText="1"/>
    </xf>
    <xf numFmtId="0" fontId="6" fillId="3" borderId="42" xfId="2" applyFont="1" applyFill="1" applyBorder="1" applyAlignment="1">
      <alignment horizontal="center" vertical="center"/>
    </xf>
    <xf numFmtId="0" fontId="6" fillId="3" borderId="62" xfId="2" applyFont="1" applyFill="1" applyBorder="1" applyAlignment="1">
      <alignment horizontal="center" vertical="center"/>
    </xf>
    <xf numFmtId="0" fontId="6" fillId="7" borderId="49" xfId="2" applyFont="1" applyFill="1" applyBorder="1" applyAlignment="1">
      <alignment horizontal="center" vertical="center"/>
    </xf>
    <xf numFmtId="0" fontId="0" fillId="0" borderId="50" xfId="0" applyBorder="1" applyAlignment="1">
      <alignment horizontal="center" vertical="center"/>
    </xf>
    <xf numFmtId="0" fontId="0" fillId="0" borderId="106" xfId="0" applyBorder="1" applyAlignment="1">
      <alignment horizontal="center" vertical="center"/>
    </xf>
    <xf numFmtId="0" fontId="15" fillId="0" borderId="88" xfId="0" applyFont="1" applyBorder="1" applyAlignment="1">
      <alignment vertical="top" wrapText="1"/>
    </xf>
    <xf numFmtId="0" fontId="15" fillId="0" borderId="89" xfId="0" applyFont="1" applyBorder="1" applyAlignment="1">
      <alignment vertical="top" wrapText="1"/>
    </xf>
    <xf numFmtId="0" fontId="2" fillId="2" borderId="10" xfId="2" applyFill="1" applyBorder="1" applyAlignment="1">
      <alignment vertical="top" wrapText="1"/>
    </xf>
    <xf numFmtId="0" fontId="2" fillId="2" borderId="11" xfId="2" applyFill="1" applyBorder="1" applyAlignment="1">
      <alignment vertical="top" wrapText="1"/>
    </xf>
    <xf numFmtId="0" fontId="2" fillId="2" borderId="47" xfId="2" applyFill="1" applyBorder="1" applyAlignment="1">
      <alignment vertical="top" wrapText="1"/>
    </xf>
    <xf numFmtId="0" fontId="2" fillId="2" borderId="23" xfId="2" applyFill="1" applyBorder="1" applyAlignment="1">
      <alignment vertical="top" wrapText="1"/>
    </xf>
    <xf numFmtId="0" fontId="2" fillId="2" borderId="0" xfId="2" applyFill="1" applyBorder="1" applyAlignment="1">
      <alignment vertical="top" wrapText="1"/>
    </xf>
    <xf numFmtId="0" fontId="2" fillId="2" borderId="35" xfId="2" applyFill="1" applyBorder="1" applyAlignment="1">
      <alignment vertical="top" wrapText="1"/>
    </xf>
    <xf numFmtId="0" fontId="2" fillId="2" borderId="26" xfId="2" applyFill="1" applyBorder="1" applyAlignment="1">
      <alignment vertical="top" wrapText="1"/>
    </xf>
    <xf numFmtId="0" fontId="2" fillId="2" borderId="27" xfId="2" applyFill="1" applyBorder="1" applyAlignment="1">
      <alignment vertical="top" wrapText="1"/>
    </xf>
    <xf numFmtId="0" fontId="2" fillId="2" borderId="132" xfId="2" applyFill="1" applyBorder="1" applyAlignment="1">
      <alignment vertical="top" wrapText="1"/>
    </xf>
  </cellXfs>
  <cellStyles count="41">
    <cellStyle name="パーセント" xfId="1" builtinId="5"/>
    <cellStyle name="パーセント 2" xfId="3"/>
    <cellStyle name="標準" xfId="0" builtinId="0"/>
    <cellStyle name="標準 2" xfId="2"/>
    <cellStyle name="標準 2 2" xfId="4"/>
    <cellStyle name="標準 2 3" xfId="5"/>
    <cellStyle name="標準 2 3 2" xfId="6"/>
    <cellStyle name="標準 2 3 3" xfId="7"/>
    <cellStyle name="標準 2 4" xfId="8"/>
    <cellStyle name="標準 2 4 2" xfId="9"/>
    <cellStyle name="標準 2 5" xfId="10"/>
    <cellStyle name="標準 2 6" xfId="11"/>
    <cellStyle name="標準 3" xfId="12"/>
    <cellStyle name="標準 3 2" xfId="13"/>
    <cellStyle name="標準 3 2 2" xfId="14"/>
    <cellStyle name="標準 3 2 3" xfId="15"/>
    <cellStyle name="標準 3 3" xfId="16"/>
    <cellStyle name="標準 3 3 2" xfId="17"/>
    <cellStyle name="標準 3 4" xfId="18"/>
    <cellStyle name="標準 4" xfId="19"/>
    <cellStyle name="標準 4 2" xfId="20"/>
    <cellStyle name="標準 4 2 2" xfId="21"/>
    <cellStyle name="標準 4 2 2 2" xfId="22"/>
    <cellStyle name="標準 4 2 3" xfId="23"/>
    <cellStyle name="標準 4 2 4" xfId="24"/>
    <cellStyle name="標準 4 3" xfId="25"/>
    <cellStyle name="標準 4 3 2" xfId="26"/>
    <cellStyle name="標準 4 3 2 2" xfId="27"/>
    <cellStyle name="標準 4 3 3" xfId="28"/>
    <cellStyle name="標準 4 3 4" xfId="29"/>
    <cellStyle name="標準 4 4" xfId="30"/>
    <cellStyle name="標準 4 4 2" xfId="31"/>
    <cellStyle name="標準 4 5" xfId="32"/>
    <cellStyle name="標準 4 6" xfId="33"/>
    <cellStyle name="標準 5" xfId="34"/>
    <cellStyle name="標準 5 2" xfId="35"/>
    <cellStyle name="標準 5 2 2" xfId="36"/>
    <cellStyle name="標準 5 3" xfId="37"/>
    <cellStyle name="標準 5 4" xfId="38"/>
    <cellStyle name="標準 6" xfId="39"/>
    <cellStyle name="標準 7" xfId="4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ja-JP"/>
  <c:chart>
    <c:plotArea>
      <c:layout>
        <c:manualLayout>
          <c:layoutTarget val="inner"/>
          <c:xMode val="edge"/>
          <c:yMode val="edge"/>
          <c:x val="0.25497900262467232"/>
          <c:y val="0.13047871876707698"/>
          <c:w val="0.46732568477562753"/>
          <c:h val="0.75679776248441633"/>
        </c:manualLayout>
      </c:layout>
      <c:radarChart>
        <c:radarStyle val="marker"/>
        <c:ser>
          <c:idx val="0"/>
          <c:order val="0"/>
          <c:tx>
            <c:strRef>
              <c:f>'2.レーダーチャート'!$D$7</c:f>
              <c:strCache>
                <c:ptCount val="1"/>
                <c:pt idx="0">
                  <c:v>●市区町村</c:v>
                </c:pt>
              </c:strCache>
            </c:strRef>
          </c:tx>
          <c:marker>
            <c:symbol val="none"/>
          </c:marker>
          <c:cat>
            <c:strRef>
              <c:f>'2.レーダーチャート'!$C$8:$C$16</c:f>
              <c:strCache>
                <c:ptCount val="9"/>
                <c:pt idx="0">
                  <c:v>Ⅰ-1.組織運営体制</c:v>
                </c:pt>
                <c:pt idx="1">
                  <c:v>Ⅰ-2.個人情報の管理</c:v>
                </c:pt>
                <c:pt idx="2">
                  <c:v>Ⅰ-3.利用者満足の向上</c:v>
                </c:pt>
                <c:pt idx="3">
                  <c:v>Ⅱ-1.総合相談支援</c:v>
                </c:pt>
                <c:pt idx="4">
                  <c:v>Ⅱ-2.権利擁護</c:v>
                </c:pt>
                <c:pt idx="5">
                  <c:v>Ⅱ-3.包括的・継続的ケアマネジメント</c:v>
                </c:pt>
                <c:pt idx="6">
                  <c:v>Ⅱ-4.地域ケア会議</c:v>
                </c:pt>
                <c:pt idx="7">
                  <c:v>Ⅱ-5.介護予防ケアマネジメント</c:v>
                </c:pt>
                <c:pt idx="8">
                  <c:v>Ⅱ-6～8.事業連携（在宅介護医療連携、認知症、生活支援）</c:v>
                </c:pt>
              </c:strCache>
            </c:strRef>
          </c:cat>
          <c:val>
            <c:numRef>
              <c:f>'2.レーダーチャート'!$D$8:$D$16</c:f>
              <c:numCache>
                <c:formatCode>0.0%</c:formatCode>
                <c:ptCount val="9"/>
                <c:pt idx="0">
                  <c:v>0</c:v>
                </c:pt>
                <c:pt idx="1">
                  <c:v>0</c:v>
                </c:pt>
                <c:pt idx="2">
                  <c:v>0</c:v>
                </c:pt>
                <c:pt idx="3">
                  <c:v>0</c:v>
                </c:pt>
                <c:pt idx="4">
                  <c:v>0</c:v>
                </c:pt>
                <c:pt idx="5">
                  <c:v>0</c:v>
                </c:pt>
                <c:pt idx="6">
                  <c:v>0</c:v>
                </c:pt>
                <c:pt idx="7">
                  <c:v>0</c:v>
                </c:pt>
                <c:pt idx="8">
                  <c:v>0</c:v>
                </c:pt>
              </c:numCache>
            </c:numRef>
          </c:val>
        </c:ser>
        <c:ser>
          <c:idx val="1"/>
          <c:order val="1"/>
          <c:tx>
            <c:strRef>
              <c:f>'2.レーダーチャート'!$E$7</c:f>
              <c:strCache>
                <c:ptCount val="1"/>
                <c:pt idx="0">
                  <c:v>全国平均</c:v>
                </c:pt>
              </c:strCache>
            </c:strRef>
          </c:tx>
          <c:marker>
            <c:symbol val="none"/>
          </c:marker>
          <c:cat>
            <c:strRef>
              <c:f>'2.レーダーチャート'!$C$8:$C$16</c:f>
              <c:strCache>
                <c:ptCount val="9"/>
                <c:pt idx="0">
                  <c:v>Ⅰ-1.組織運営体制</c:v>
                </c:pt>
                <c:pt idx="1">
                  <c:v>Ⅰ-2.個人情報の管理</c:v>
                </c:pt>
                <c:pt idx="2">
                  <c:v>Ⅰ-3.利用者満足の向上</c:v>
                </c:pt>
                <c:pt idx="3">
                  <c:v>Ⅱ-1.総合相談支援</c:v>
                </c:pt>
                <c:pt idx="4">
                  <c:v>Ⅱ-2.権利擁護</c:v>
                </c:pt>
                <c:pt idx="5">
                  <c:v>Ⅱ-3.包括的・継続的ケアマネジメント</c:v>
                </c:pt>
                <c:pt idx="6">
                  <c:v>Ⅱ-4.地域ケア会議</c:v>
                </c:pt>
                <c:pt idx="7">
                  <c:v>Ⅱ-5.介護予防ケアマネジメント</c:v>
                </c:pt>
                <c:pt idx="8">
                  <c:v>Ⅱ-6～8.事業連携（在宅介護医療連携、認知症、生活支援）</c:v>
                </c:pt>
              </c:strCache>
            </c:strRef>
          </c:cat>
          <c:val>
            <c:numRef>
              <c:f>'2.レーダーチャート'!$E$8:$E$16</c:f>
              <c:numCache>
                <c:formatCode>0.0%</c:formatCode>
                <c:ptCount val="9"/>
                <c:pt idx="0">
                  <c:v>0.54400000000000004</c:v>
                </c:pt>
                <c:pt idx="1">
                  <c:v>0.80900000000000005</c:v>
                </c:pt>
                <c:pt idx="2">
                  <c:v>0.60399999999999998</c:v>
                </c:pt>
                <c:pt idx="3">
                  <c:v>0.49</c:v>
                </c:pt>
                <c:pt idx="4">
                  <c:v>0.52200000000000002</c:v>
                </c:pt>
                <c:pt idx="5">
                  <c:v>0.42499999999999999</c:v>
                </c:pt>
                <c:pt idx="6">
                  <c:v>0.45100000000000001</c:v>
                </c:pt>
                <c:pt idx="7">
                  <c:v>0.59799999999999998</c:v>
                </c:pt>
                <c:pt idx="8">
                  <c:v>0.57099999999999995</c:v>
                </c:pt>
              </c:numCache>
            </c:numRef>
          </c:val>
        </c:ser>
        <c:axId val="129232256"/>
        <c:axId val="209560704"/>
      </c:radarChart>
      <c:catAx>
        <c:axId val="129232256"/>
        <c:scaling>
          <c:orientation val="minMax"/>
        </c:scaling>
        <c:axPos val="b"/>
        <c:majorGridlines/>
        <c:tickLblPos val="nextTo"/>
        <c:txPr>
          <a:bodyPr/>
          <a:lstStyle/>
          <a:p>
            <a:pPr>
              <a:defRPr sz="900"/>
            </a:pPr>
            <a:endParaRPr lang="ja-JP"/>
          </a:p>
        </c:txPr>
        <c:crossAx val="209560704"/>
        <c:crosses val="autoZero"/>
        <c:auto val="1"/>
        <c:lblAlgn val="ctr"/>
        <c:lblOffset val="100"/>
      </c:catAx>
      <c:valAx>
        <c:axId val="209560704"/>
        <c:scaling>
          <c:orientation val="minMax"/>
          <c:max val="1"/>
        </c:scaling>
        <c:axPos val="l"/>
        <c:majorGridlines/>
        <c:numFmt formatCode="0.0%" sourceLinked="1"/>
        <c:majorTickMark val="cross"/>
        <c:tickLblPos val="nextTo"/>
        <c:crossAx val="129232256"/>
        <c:crosses val="autoZero"/>
        <c:crossBetween val="between"/>
      </c:valAx>
    </c:plotArea>
    <c:legend>
      <c:legendPos val="r"/>
      <c:layout>
        <c:manualLayout>
          <c:xMode val="edge"/>
          <c:yMode val="edge"/>
          <c:x val="0.77672459189046872"/>
          <c:y val="0.84665860084159794"/>
          <c:w val="0.18957345971563991"/>
          <c:h val="0.12984800030618948"/>
        </c:manualLayout>
      </c:layout>
    </c:legend>
    <c:plotVisOnly val="1"/>
    <c:dispBlanksAs val="gap"/>
  </c:chart>
  <c:spPr>
    <a:ln>
      <a:noFill/>
    </a:ln>
  </c:spPr>
  <c:txPr>
    <a:bodyPr/>
    <a:lstStyle/>
    <a:p>
      <a:pPr>
        <a:defRPr>
          <a:latin typeface="MS UI Gothic" pitchFamily="50" charset="-128"/>
          <a:ea typeface="MS UI Gothic" pitchFamily="50" charset="-128"/>
        </a:defRPr>
      </a:pPr>
      <a:endParaRPr lang="ja-JP"/>
    </a:p>
  </c:txPr>
  <c:printSettings>
    <c:headerFooter/>
    <c:pageMargins b="0.75000000000000266" l="0.70000000000000062" r="0.70000000000000062" t="0.750000000000002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lang val="ja-JP"/>
  <c:chart>
    <c:plotArea>
      <c:layout>
        <c:manualLayout>
          <c:layoutTarget val="inner"/>
          <c:xMode val="edge"/>
          <c:yMode val="edge"/>
          <c:x val="0.25497900262467232"/>
          <c:y val="0.13047871876707698"/>
          <c:w val="0.46732568477562753"/>
          <c:h val="0.75679776248441633"/>
        </c:manualLayout>
      </c:layout>
      <c:radarChart>
        <c:radarStyle val="marker"/>
        <c:ser>
          <c:idx val="0"/>
          <c:order val="0"/>
          <c:tx>
            <c:strRef>
              <c:f>'5.レーダーチャート（地域包括支援センター比較）'!$AZ$8</c:f>
              <c:strCache>
                <c:ptCount val="1"/>
                <c:pt idx="0">
                  <c:v>市区町村</c:v>
                </c:pt>
              </c:strCache>
            </c:strRef>
          </c:tx>
          <c:marker>
            <c:symbol val="none"/>
          </c:marker>
          <c:cat>
            <c:multiLvlStrRef>
              <c:f>'5.レーダーチャート（地域包括支援センター比較）'!$B$9:$C$17</c:f>
              <c:multiLvlStrCache>
                <c:ptCount val="9"/>
                <c:lvl>
                  <c:pt idx="0">
                    <c:v>Ⅰ-1.組織運営体制</c:v>
                  </c:pt>
                  <c:pt idx="1">
                    <c:v>Ⅰ-2.個人情報の管理</c:v>
                  </c:pt>
                  <c:pt idx="2">
                    <c:v>Ⅰ-3.利用者満足の向上</c:v>
                  </c:pt>
                  <c:pt idx="3">
                    <c:v>Ⅱ-1.総合相談支援</c:v>
                  </c:pt>
                  <c:pt idx="4">
                    <c:v>Ⅱ-2.権利擁護</c:v>
                  </c:pt>
                  <c:pt idx="5">
                    <c:v>Ⅱ-3.包括的・継続的ケアマネジメント</c:v>
                  </c:pt>
                  <c:pt idx="6">
                    <c:v>Ⅱ-4.地域ケア会議</c:v>
                  </c:pt>
                  <c:pt idx="7">
                    <c:v>Ⅱ-5.介護予防ケアマネジメント</c:v>
                  </c:pt>
                  <c:pt idx="8">
                    <c:v>Ⅱ-6～8.事業連携（在宅介護医療連携、認知症、生活支援）</c:v>
                  </c:pt>
                </c:lvl>
                <c:lvl>
                  <c:pt idx="0">
                    <c:v>1</c:v>
                  </c:pt>
                  <c:pt idx="1">
                    <c:v>2</c:v>
                  </c:pt>
                  <c:pt idx="2">
                    <c:v>3</c:v>
                  </c:pt>
                  <c:pt idx="3">
                    <c:v>4</c:v>
                  </c:pt>
                  <c:pt idx="4">
                    <c:v>5</c:v>
                  </c:pt>
                  <c:pt idx="5">
                    <c:v>6</c:v>
                  </c:pt>
                  <c:pt idx="6">
                    <c:v>7</c:v>
                  </c:pt>
                  <c:pt idx="7">
                    <c:v>8</c:v>
                  </c:pt>
                  <c:pt idx="8">
                    <c:v>9</c:v>
                  </c:pt>
                </c:lvl>
              </c:multiLvlStrCache>
            </c:multiLvlStrRef>
          </c:cat>
          <c:val>
            <c:numRef>
              <c:f>'5.レーダーチャート（地域包括支援センター比較）'!$AZ$9:$AZ$17</c:f>
              <c:numCache>
                <c:formatCode>0.0%</c:formatCode>
                <c:ptCount val="9"/>
                <c:pt idx="0">
                  <c:v>0</c:v>
                </c:pt>
                <c:pt idx="1">
                  <c:v>0</c:v>
                </c:pt>
                <c:pt idx="2">
                  <c:v>0</c:v>
                </c:pt>
                <c:pt idx="3">
                  <c:v>0</c:v>
                </c:pt>
                <c:pt idx="4">
                  <c:v>0</c:v>
                </c:pt>
                <c:pt idx="5">
                  <c:v>0</c:v>
                </c:pt>
                <c:pt idx="6">
                  <c:v>0</c:v>
                </c:pt>
                <c:pt idx="7">
                  <c:v>0</c:v>
                </c:pt>
                <c:pt idx="8">
                  <c:v>0</c:v>
                </c:pt>
              </c:numCache>
            </c:numRef>
          </c:val>
        </c:ser>
        <c:ser>
          <c:idx val="1"/>
          <c:order val="1"/>
          <c:tx>
            <c:strRef>
              <c:f>'5.レーダーチャート（地域包括支援センター比較）'!$BA$8</c:f>
              <c:strCache>
                <c:ptCount val="1"/>
                <c:pt idx="0">
                  <c:v>センター名</c:v>
                </c:pt>
              </c:strCache>
            </c:strRef>
          </c:tx>
          <c:marker>
            <c:symbol val="none"/>
          </c:marker>
          <c:cat>
            <c:multiLvlStrRef>
              <c:f>'5.レーダーチャート（地域包括支援センター比較）'!$B$9:$C$17</c:f>
              <c:multiLvlStrCache>
                <c:ptCount val="9"/>
                <c:lvl>
                  <c:pt idx="0">
                    <c:v>Ⅰ-1.組織運営体制</c:v>
                  </c:pt>
                  <c:pt idx="1">
                    <c:v>Ⅰ-2.個人情報の管理</c:v>
                  </c:pt>
                  <c:pt idx="2">
                    <c:v>Ⅰ-3.利用者満足の向上</c:v>
                  </c:pt>
                  <c:pt idx="3">
                    <c:v>Ⅱ-1.総合相談支援</c:v>
                  </c:pt>
                  <c:pt idx="4">
                    <c:v>Ⅱ-2.権利擁護</c:v>
                  </c:pt>
                  <c:pt idx="5">
                    <c:v>Ⅱ-3.包括的・継続的ケアマネジメント</c:v>
                  </c:pt>
                  <c:pt idx="6">
                    <c:v>Ⅱ-4.地域ケア会議</c:v>
                  </c:pt>
                  <c:pt idx="7">
                    <c:v>Ⅱ-5.介護予防ケアマネジメント</c:v>
                  </c:pt>
                  <c:pt idx="8">
                    <c:v>Ⅱ-6～8.事業連携（在宅介護医療連携、認知症、生活支援）</c:v>
                  </c:pt>
                </c:lvl>
                <c:lvl>
                  <c:pt idx="0">
                    <c:v>1</c:v>
                  </c:pt>
                  <c:pt idx="1">
                    <c:v>2</c:v>
                  </c:pt>
                  <c:pt idx="2">
                    <c:v>3</c:v>
                  </c:pt>
                  <c:pt idx="3">
                    <c:v>4</c:v>
                  </c:pt>
                  <c:pt idx="4">
                    <c:v>5</c:v>
                  </c:pt>
                  <c:pt idx="5">
                    <c:v>6</c:v>
                  </c:pt>
                  <c:pt idx="6">
                    <c:v>7</c:v>
                  </c:pt>
                  <c:pt idx="7">
                    <c:v>8</c:v>
                  </c:pt>
                  <c:pt idx="8">
                    <c:v>9</c:v>
                  </c:pt>
                </c:lvl>
              </c:multiLvlStrCache>
            </c:multiLvlStrRef>
          </c:cat>
          <c:val>
            <c:numRef>
              <c:f>'5.レーダーチャート（地域包括支援センター比較）'!$BA$9:$BA$17</c:f>
              <c:numCache>
                <c:formatCode>0.0%</c:formatCode>
                <c:ptCount val="9"/>
                <c:pt idx="0">
                  <c:v>0</c:v>
                </c:pt>
                <c:pt idx="1">
                  <c:v>0</c:v>
                </c:pt>
                <c:pt idx="2">
                  <c:v>0</c:v>
                </c:pt>
                <c:pt idx="3">
                  <c:v>0</c:v>
                </c:pt>
                <c:pt idx="4">
                  <c:v>0</c:v>
                </c:pt>
                <c:pt idx="5">
                  <c:v>0</c:v>
                </c:pt>
                <c:pt idx="6">
                  <c:v>0</c:v>
                </c:pt>
                <c:pt idx="7">
                  <c:v>0</c:v>
                </c:pt>
                <c:pt idx="8">
                  <c:v>0</c:v>
                </c:pt>
              </c:numCache>
            </c:numRef>
          </c:val>
        </c:ser>
        <c:ser>
          <c:idx val="2"/>
          <c:order val="2"/>
          <c:tx>
            <c:strRef>
              <c:f>'5.レーダーチャート（地域包括支援センター比較）'!$BB$8</c:f>
              <c:strCache>
                <c:ptCount val="1"/>
                <c:pt idx="0">
                  <c:v>センター名</c:v>
                </c:pt>
              </c:strCache>
            </c:strRef>
          </c:tx>
          <c:marker>
            <c:symbol val="none"/>
          </c:marker>
          <c:cat>
            <c:multiLvlStrRef>
              <c:f>'5.レーダーチャート（地域包括支援センター比較）'!$B$9:$C$17</c:f>
              <c:multiLvlStrCache>
                <c:ptCount val="9"/>
                <c:lvl>
                  <c:pt idx="0">
                    <c:v>Ⅰ-1.組織運営体制</c:v>
                  </c:pt>
                  <c:pt idx="1">
                    <c:v>Ⅰ-2.個人情報の管理</c:v>
                  </c:pt>
                  <c:pt idx="2">
                    <c:v>Ⅰ-3.利用者満足の向上</c:v>
                  </c:pt>
                  <c:pt idx="3">
                    <c:v>Ⅱ-1.総合相談支援</c:v>
                  </c:pt>
                  <c:pt idx="4">
                    <c:v>Ⅱ-2.権利擁護</c:v>
                  </c:pt>
                  <c:pt idx="5">
                    <c:v>Ⅱ-3.包括的・継続的ケアマネジメント</c:v>
                  </c:pt>
                  <c:pt idx="6">
                    <c:v>Ⅱ-4.地域ケア会議</c:v>
                  </c:pt>
                  <c:pt idx="7">
                    <c:v>Ⅱ-5.介護予防ケアマネジメント</c:v>
                  </c:pt>
                  <c:pt idx="8">
                    <c:v>Ⅱ-6～8.事業連携（在宅介護医療連携、認知症、生活支援）</c:v>
                  </c:pt>
                </c:lvl>
                <c:lvl>
                  <c:pt idx="0">
                    <c:v>1</c:v>
                  </c:pt>
                  <c:pt idx="1">
                    <c:v>2</c:v>
                  </c:pt>
                  <c:pt idx="2">
                    <c:v>3</c:v>
                  </c:pt>
                  <c:pt idx="3">
                    <c:v>4</c:v>
                  </c:pt>
                  <c:pt idx="4">
                    <c:v>5</c:v>
                  </c:pt>
                  <c:pt idx="5">
                    <c:v>6</c:v>
                  </c:pt>
                  <c:pt idx="6">
                    <c:v>7</c:v>
                  </c:pt>
                  <c:pt idx="7">
                    <c:v>8</c:v>
                  </c:pt>
                  <c:pt idx="8">
                    <c:v>9</c:v>
                  </c:pt>
                </c:lvl>
              </c:multiLvlStrCache>
            </c:multiLvlStrRef>
          </c:cat>
          <c:val>
            <c:numRef>
              <c:f>'5.レーダーチャート（地域包括支援センター比較）'!$BB$9:$BB$17</c:f>
              <c:numCache>
                <c:formatCode>0.0%</c:formatCode>
                <c:ptCount val="9"/>
                <c:pt idx="0">
                  <c:v>0</c:v>
                </c:pt>
                <c:pt idx="1">
                  <c:v>0</c:v>
                </c:pt>
                <c:pt idx="2">
                  <c:v>0</c:v>
                </c:pt>
                <c:pt idx="3">
                  <c:v>0</c:v>
                </c:pt>
                <c:pt idx="4">
                  <c:v>0</c:v>
                </c:pt>
                <c:pt idx="5">
                  <c:v>0</c:v>
                </c:pt>
                <c:pt idx="6">
                  <c:v>0</c:v>
                </c:pt>
                <c:pt idx="7">
                  <c:v>0</c:v>
                </c:pt>
                <c:pt idx="8">
                  <c:v>0</c:v>
                </c:pt>
              </c:numCache>
            </c:numRef>
          </c:val>
        </c:ser>
        <c:ser>
          <c:idx val="3"/>
          <c:order val="3"/>
          <c:tx>
            <c:strRef>
              <c:f>'5.レーダーチャート（地域包括支援センター比較）'!$BC$8</c:f>
              <c:strCache>
                <c:ptCount val="1"/>
                <c:pt idx="0">
                  <c:v>センター名</c:v>
                </c:pt>
              </c:strCache>
            </c:strRef>
          </c:tx>
          <c:marker>
            <c:symbol val="none"/>
          </c:marker>
          <c:cat>
            <c:multiLvlStrRef>
              <c:f>'5.レーダーチャート（地域包括支援センター比較）'!$B$9:$C$17</c:f>
              <c:multiLvlStrCache>
                <c:ptCount val="9"/>
                <c:lvl>
                  <c:pt idx="0">
                    <c:v>Ⅰ-1.組織運営体制</c:v>
                  </c:pt>
                  <c:pt idx="1">
                    <c:v>Ⅰ-2.個人情報の管理</c:v>
                  </c:pt>
                  <c:pt idx="2">
                    <c:v>Ⅰ-3.利用者満足の向上</c:v>
                  </c:pt>
                  <c:pt idx="3">
                    <c:v>Ⅱ-1.総合相談支援</c:v>
                  </c:pt>
                  <c:pt idx="4">
                    <c:v>Ⅱ-2.権利擁護</c:v>
                  </c:pt>
                  <c:pt idx="5">
                    <c:v>Ⅱ-3.包括的・継続的ケアマネジメント</c:v>
                  </c:pt>
                  <c:pt idx="6">
                    <c:v>Ⅱ-4.地域ケア会議</c:v>
                  </c:pt>
                  <c:pt idx="7">
                    <c:v>Ⅱ-5.介護予防ケアマネジメント</c:v>
                  </c:pt>
                  <c:pt idx="8">
                    <c:v>Ⅱ-6～8.事業連携（在宅介護医療連携、認知症、生活支援）</c:v>
                  </c:pt>
                </c:lvl>
                <c:lvl>
                  <c:pt idx="0">
                    <c:v>1</c:v>
                  </c:pt>
                  <c:pt idx="1">
                    <c:v>2</c:v>
                  </c:pt>
                  <c:pt idx="2">
                    <c:v>3</c:v>
                  </c:pt>
                  <c:pt idx="3">
                    <c:v>4</c:v>
                  </c:pt>
                  <c:pt idx="4">
                    <c:v>5</c:v>
                  </c:pt>
                  <c:pt idx="5">
                    <c:v>6</c:v>
                  </c:pt>
                  <c:pt idx="6">
                    <c:v>7</c:v>
                  </c:pt>
                  <c:pt idx="7">
                    <c:v>8</c:v>
                  </c:pt>
                  <c:pt idx="8">
                    <c:v>9</c:v>
                  </c:pt>
                </c:lvl>
              </c:multiLvlStrCache>
            </c:multiLvlStrRef>
          </c:cat>
          <c:val>
            <c:numRef>
              <c:f>'5.レーダーチャート（地域包括支援センター比較）'!$BC$9:$BC$17</c:f>
              <c:numCache>
                <c:formatCode>0.0%</c:formatCode>
                <c:ptCount val="9"/>
                <c:pt idx="0">
                  <c:v>0</c:v>
                </c:pt>
                <c:pt idx="1">
                  <c:v>0</c:v>
                </c:pt>
                <c:pt idx="2">
                  <c:v>0</c:v>
                </c:pt>
                <c:pt idx="3">
                  <c:v>0</c:v>
                </c:pt>
                <c:pt idx="4">
                  <c:v>0</c:v>
                </c:pt>
                <c:pt idx="5">
                  <c:v>0</c:v>
                </c:pt>
                <c:pt idx="6">
                  <c:v>0</c:v>
                </c:pt>
                <c:pt idx="7">
                  <c:v>0</c:v>
                </c:pt>
                <c:pt idx="8">
                  <c:v>0</c:v>
                </c:pt>
              </c:numCache>
            </c:numRef>
          </c:val>
        </c:ser>
        <c:ser>
          <c:idx val="4"/>
          <c:order val="4"/>
          <c:tx>
            <c:strRef>
              <c:f>'5.レーダーチャート（地域包括支援センター比較）'!$BD$8</c:f>
              <c:strCache>
                <c:ptCount val="1"/>
                <c:pt idx="0">
                  <c:v>センター名</c:v>
                </c:pt>
              </c:strCache>
            </c:strRef>
          </c:tx>
          <c:marker>
            <c:symbol val="none"/>
          </c:marker>
          <c:cat>
            <c:multiLvlStrRef>
              <c:f>'5.レーダーチャート（地域包括支援センター比較）'!$B$9:$C$17</c:f>
              <c:multiLvlStrCache>
                <c:ptCount val="9"/>
                <c:lvl>
                  <c:pt idx="0">
                    <c:v>Ⅰ-1.組織運営体制</c:v>
                  </c:pt>
                  <c:pt idx="1">
                    <c:v>Ⅰ-2.個人情報の管理</c:v>
                  </c:pt>
                  <c:pt idx="2">
                    <c:v>Ⅰ-3.利用者満足の向上</c:v>
                  </c:pt>
                  <c:pt idx="3">
                    <c:v>Ⅱ-1.総合相談支援</c:v>
                  </c:pt>
                  <c:pt idx="4">
                    <c:v>Ⅱ-2.権利擁護</c:v>
                  </c:pt>
                  <c:pt idx="5">
                    <c:v>Ⅱ-3.包括的・継続的ケアマネジメント</c:v>
                  </c:pt>
                  <c:pt idx="6">
                    <c:v>Ⅱ-4.地域ケア会議</c:v>
                  </c:pt>
                  <c:pt idx="7">
                    <c:v>Ⅱ-5.介護予防ケアマネジメント</c:v>
                  </c:pt>
                  <c:pt idx="8">
                    <c:v>Ⅱ-6～8.事業連携（在宅介護医療連携、認知症、生活支援）</c:v>
                  </c:pt>
                </c:lvl>
                <c:lvl>
                  <c:pt idx="0">
                    <c:v>1</c:v>
                  </c:pt>
                  <c:pt idx="1">
                    <c:v>2</c:v>
                  </c:pt>
                  <c:pt idx="2">
                    <c:v>3</c:v>
                  </c:pt>
                  <c:pt idx="3">
                    <c:v>4</c:v>
                  </c:pt>
                  <c:pt idx="4">
                    <c:v>5</c:v>
                  </c:pt>
                  <c:pt idx="5">
                    <c:v>6</c:v>
                  </c:pt>
                  <c:pt idx="6">
                    <c:v>7</c:v>
                  </c:pt>
                  <c:pt idx="7">
                    <c:v>8</c:v>
                  </c:pt>
                  <c:pt idx="8">
                    <c:v>9</c:v>
                  </c:pt>
                </c:lvl>
              </c:multiLvlStrCache>
            </c:multiLvlStrRef>
          </c:cat>
          <c:val>
            <c:numRef>
              <c:f>'5.レーダーチャート（地域包括支援センター比較）'!$BD$9:$BD$17</c:f>
              <c:numCache>
                <c:formatCode>0.0%</c:formatCode>
                <c:ptCount val="9"/>
                <c:pt idx="0">
                  <c:v>0</c:v>
                </c:pt>
                <c:pt idx="1">
                  <c:v>0</c:v>
                </c:pt>
                <c:pt idx="2">
                  <c:v>0</c:v>
                </c:pt>
                <c:pt idx="3">
                  <c:v>0</c:v>
                </c:pt>
                <c:pt idx="4">
                  <c:v>0</c:v>
                </c:pt>
                <c:pt idx="5">
                  <c:v>0</c:v>
                </c:pt>
                <c:pt idx="6">
                  <c:v>0</c:v>
                </c:pt>
                <c:pt idx="7">
                  <c:v>0</c:v>
                </c:pt>
                <c:pt idx="8">
                  <c:v>0</c:v>
                </c:pt>
              </c:numCache>
            </c:numRef>
          </c:val>
        </c:ser>
        <c:ser>
          <c:idx val="5"/>
          <c:order val="5"/>
          <c:tx>
            <c:strRef>
              <c:f>'5.レーダーチャート（地域包括支援センター比較）'!$BE$8</c:f>
              <c:strCache>
                <c:ptCount val="1"/>
                <c:pt idx="0">
                  <c:v>センター名</c:v>
                </c:pt>
              </c:strCache>
            </c:strRef>
          </c:tx>
          <c:marker>
            <c:symbol val="none"/>
          </c:marker>
          <c:cat>
            <c:multiLvlStrRef>
              <c:f>'5.レーダーチャート（地域包括支援センター比較）'!$B$9:$C$17</c:f>
              <c:multiLvlStrCache>
                <c:ptCount val="9"/>
                <c:lvl>
                  <c:pt idx="0">
                    <c:v>Ⅰ-1.組織運営体制</c:v>
                  </c:pt>
                  <c:pt idx="1">
                    <c:v>Ⅰ-2.個人情報の管理</c:v>
                  </c:pt>
                  <c:pt idx="2">
                    <c:v>Ⅰ-3.利用者満足の向上</c:v>
                  </c:pt>
                  <c:pt idx="3">
                    <c:v>Ⅱ-1.総合相談支援</c:v>
                  </c:pt>
                  <c:pt idx="4">
                    <c:v>Ⅱ-2.権利擁護</c:v>
                  </c:pt>
                  <c:pt idx="5">
                    <c:v>Ⅱ-3.包括的・継続的ケアマネジメント</c:v>
                  </c:pt>
                  <c:pt idx="6">
                    <c:v>Ⅱ-4.地域ケア会議</c:v>
                  </c:pt>
                  <c:pt idx="7">
                    <c:v>Ⅱ-5.介護予防ケアマネジメント</c:v>
                  </c:pt>
                  <c:pt idx="8">
                    <c:v>Ⅱ-6～8.事業連携（在宅介護医療連携、認知症、生活支援）</c:v>
                  </c:pt>
                </c:lvl>
                <c:lvl>
                  <c:pt idx="0">
                    <c:v>1</c:v>
                  </c:pt>
                  <c:pt idx="1">
                    <c:v>2</c:v>
                  </c:pt>
                  <c:pt idx="2">
                    <c:v>3</c:v>
                  </c:pt>
                  <c:pt idx="3">
                    <c:v>4</c:v>
                  </c:pt>
                  <c:pt idx="4">
                    <c:v>5</c:v>
                  </c:pt>
                  <c:pt idx="5">
                    <c:v>6</c:v>
                  </c:pt>
                  <c:pt idx="6">
                    <c:v>7</c:v>
                  </c:pt>
                  <c:pt idx="7">
                    <c:v>8</c:v>
                  </c:pt>
                  <c:pt idx="8">
                    <c:v>9</c:v>
                  </c:pt>
                </c:lvl>
              </c:multiLvlStrCache>
            </c:multiLvlStrRef>
          </c:cat>
          <c:val>
            <c:numRef>
              <c:f>'5.レーダーチャート（地域包括支援センター比較）'!$BE$9:$BE$17</c:f>
              <c:numCache>
                <c:formatCode>0.0%</c:formatCode>
                <c:ptCount val="9"/>
                <c:pt idx="0">
                  <c:v>0</c:v>
                </c:pt>
                <c:pt idx="1">
                  <c:v>0</c:v>
                </c:pt>
                <c:pt idx="2">
                  <c:v>0</c:v>
                </c:pt>
                <c:pt idx="3">
                  <c:v>0</c:v>
                </c:pt>
                <c:pt idx="4">
                  <c:v>0</c:v>
                </c:pt>
                <c:pt idx="5">
                  <c:v>0</c:v>
                </c:pt>
                <c:pt idx="6">
                  <c:v>0</c:v>
                </c:pt>
                <c:pt idx="7">
                  <c:v>0</c:v>
                </c:pt>
                <c:pt idx="8">
                  <c:v>0</c:v>
                </c:pt>
              </c:numCache>
            </c:numRef>
          </c:val>
        </c:ser>
        <c:axId val="197672960"/>
        <c:axId val="197674496"/>
      </c:radarChart>
      <c:catAx>
        <c:axId val="197672960"/>
        <c:scaling>
          <c:orientation val="minMax"/>
        </c:scaling>
        <c:axPos val="b"/>
        <c:majorGridlines/>
        <c:tickLblPos val="nextTo"/>
        <c:txPr>
          <a:bodyPr/>
          <a:lstStyle/>
          <a:p>
            <a:pPr>
              <a:defRPr sz="900"/>
            </a:pPr>
            <a:endParaRPr lang="ja-JP"/>
          </a:p>
        </c:txPr>
        <c:crossAx val="197674496"/>
        <c:crosses val="autoZero"/>
        <c:auto val="1"/>
        <c:lblAlgn val="ctr"/>
        <c:lblOffset val="100"/>
      </c:catAx>
      <c:valAx>
        <c:axId val="197674496"/>
        <c:scaling>
          <c:orientation val="minMax"/>
          <c:max val="1"/>
        </c:scaling>
        <c:axPos val="l"/>
        <c:majorGridlines/>
        <c:numFmt formatCode="0.0%" sourceLinked="1"/>
        <c:majorTickMark val="cross"/>
        <c:tickLblPos val="nextTo"/>
        <c:crossAx val="197672960"/>
        <c:crosses val="autoZero"/>
        <c:crossBetween val="between"/>
      </c:valAx>
    </c:plotArea>
    <c:legend>
      <c:legendPos val="b"/>
      <c:layout>
        <c:manualLayout>
          <c:xMode val="edge"/>
          <c:yMode val="edge"/>
          <c:x val="2.9332776566585891E-2"/>
          <c:y val="0.85617027279168401"/>
          <c:w val="0.93926756423064228"/>
          <c:h val="0.13920111428053539"/>
        </c:manualLayout>
      </c:layout>
    </c:legend>
    <c:plotVisOnly val="1"/>
    <c:dispBlanksAs val="gap"/>
  </c:chart>
  <c:spPr>
    <a:ln>
      <a:noFill/>
    </a:ln>
  </c:spPr>
  <c:txPr>
    <a:bodyPr/>
    <a:lstStyle/>
    <a:p>
      <a:pPr>
        <a:defRPr>
          <a:latin typeface="MS UI Gothic" pitchFamily="50" charset="-128"/>
          <a:ea typeface="MS UI Gothic" pitchFamily="50" charset="-128"/>
        </a:defRPr>
      </a:pPr>
      <a:endParaRPr lang="ja-JP"/>
    </a:p>
  </c:txPr>
  <c:printSettings>
    <c:headerFooter/>
    <c:pageMargins b="0.75000000000000266" l="0.70000000000000062" r="0.70000000000000062" t="0.75000000000000266"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lang val="ja-JP"/>
  <c:chart>
    <c:plotArea>
      <c:layout>
        <c:manualLayout>
          <c:layoutTarget val="inner"/>
          <c:xMode val="edge"/>
          <c:yMode val="edge"/>
          <c:x val="0.25497900262467232"/>
          <c:y val="0.13047871876707698"/>
          <c:w val="0.46732568477562753"/>
          <c:h val="0.75679776248441633"/>
        </c:manualLayout>
      </c:layout>
      <c:radarChart>
        <c:radarStyle val="marker"/>
        <c:ser>
          <c:idx val="0"/>
          <c:order val="0"/>
          <c:tx>
            <c:strRef>
              <c:f>'5.レーダーチャート（地域包括支援センター比較）'!$BF$8</c:f>
              <c:strCache>
                <c:ptCount val="1"/>
                <c:pt idx="0">
                  <c:v>市区町村</c:v>
                </c:pt>
              </c:strCache>
            </c:strRef>
          </c:tx>
          <c:marker>
            <c:symbol val="none"/>
          </c:marker>
          <c:cat>
            <c:multiLvlStrRef>
              <c:f>'5.レーダーチャート（地域包括支援センター比較）'!$B$9:$C$17</c:f>
              <c:multiLvlStrCache>
                <c:ptCount val="9"/>
                <c:lvl>
                  <c:pt idx="0">
                    <c:v>Ⅰ-1.組織運営体制</c:v>
                  </c:pt>
                  <c:pt idx="1">
                    <c:v>Ⅰ-2.個人情報の管理</c:v>
                  </c:pt>
                  <c:pt idx="2">
                    <c:v>Ⅰ-3.利用者満足の向上</c:v>
                  </c:pt>
                  <c:pt idx="3">
                    <c:v>Ⅱ-1.総合相談支援</c:v>
                  </c:pt>
                  <c:pt idx="4">
                    <c:v>Ⅱ-2.権利擁護</c:v>
                  </c:pt>
                  <c:pt idx="5">
                    <c:v>Ⅱ-3.包括的・継続的ケアマネジメント</c:v>
                  </c:pt>
                  <c:pt idx="6">
                    <c:v>Ⅱ-4.地域ケア会議</c:v>
                  </c:pt>
                  <c:pt idx="7">
                    <c:v>Ⅱ-5.介護予防ケアマネジメント</c:v>
                  </c:pt>
                  <c:pt idx="8">
                    <c:v>Ⅱ-6～8.事業連携（在宅介護医療連携、認知症、生活支援）</c:v>
                  </c:pt>
                </c:lvl>
                <c:lvl>
                  <c:pt idx="0">
                    <c:v>1</c:v>
                  </c:pt>
                  <c:pt idx="1">
                    <c:v>2</c:v>
                  </c:pt>
                  <c:pt idx="2">
                    <c:v>3</c:v>
                  </c:pt>
                  <c:pt idx="3">
                    <c:v>4</c:v>
                  </c:pt>
                  <c:pt idx="4">
                    <c:v>5</c:v>
                  </c:pt>
                  <c:pt idx="5">
                    <c:v>6</c:v>
                  </c:pt>
                  <c:pt idx="6">
                    <c:v>7</c:v>
                  </c:pt>
                  <c:pt idx="7">
                    <c:v>8</c:v>
                  </c:pt>
                  <c:pt idx="8">
                    <c:v>9</c:v>
                  </c:pt>
                </c:lvl>
              </c:multiLvlStrCache>
            </c:multiLvlStrRef>
          </c:cat>
          <c:val>
            <c:numRef>
              <c:f>'5.レーダーチャート（地域包括支援センター比較）'!$BF$9:$BF$17</c:f>
              <c:numCache>
                <c:formatCode>0.0%</c:formatCode>
                <c:ptCount val="9"/>
                <c:pt idx="0">
                  <c:v>0</c:v>
                </c:pt>
                <c:pt idx="1">
                  <c:v>0</c:v>
                </c:pt>
                <c:pt idx="2">
                  <c:v>0</c:v>
                </c:pt>
                <c:pt idx="3">
                  <c:v>0</c:v>
                </c:pt>
                <c:pt idx="4">
                  <c:v>0</c:v>
                </c:pt>
                <c:pt idx="5">
                  <c:v>0</c:v>
                </c:pt>
                <c:pt idx="6">
                  <c:v>0</c:v>
                </c:pt>
                <c:pt idx="7">
                  <c:v>0</c:v>
                </c:pt>
                <c:pt idx="8">
                  <c:v>0</c:v>
                </c:pt>
              </c:numCache>
            </c:numRef>
          </c:val>
        </c:ser>
        <c:ser>
          <c:idx val="1"/>
          <c:order val="1"/>
          <c:tx>
            <c:strRef>
              <c:f>'5.レーダーチャート（地域包括支援センター比較）'!$BG$8</c:f>
              <c:strCache>
                <c:ptCount val="1"/>
                <c:pt idx="0">
                  <c:v>センター名</c:v>
                </c:pt>
              </c:strCache>
            </c:strRef>
          </c:tx>
          <c:marker>
            <c:symbol val="none"/>
          </c:marker>
          <c:cat>
            <c:multiLvlStrRef>
              <c:f>'5.レーダーチャート（地域包括支援センター比較）'!$B$9:$C$17</c:f>
              <c:multiLvlStrCache>
                <c:ptCount val="9"/>
                <c:lvl>
                  <c:pt idx="0">
                    <c:v>Ⅰ-1.組織運営体制</c:v>
                  </c:pt>
                  <c:pt idx="1">
                    <c:v>Ⅰ-2.個人情報の管理</c:v>
                  </c:pt>
                  <c:pt idx="2">
                    <c:v>Ⅰ-3.利用者満足の向上</c:v>
                  </c:pt>
                  <c:pt idx="3">
                    <c:v>Ⅱ-1.総合相談支援</c:v>
                  </c:pt>
                  <c:pt idx="4">
                    <c:v>Ⅱ-2.権利擁護</c:v>
                  </c:pt>
                  <c:pt idx="5">
                    <c:v>Ⅱ-3.包括的・継続的ケアマネジメント</c:v>
                  </c:pt>
                  <c:pt idx="6">
                    <c:v>Ⅱ-4.地域ケア会議</c:v>
                  </c:pt>
                  <c:pt idx="7">
                    <c:v>Ⅱ-5.介護予防ケアマネジメント</c:v>
                  </c:pt>
                  <c:pt idx="8">
                    <c:v>Ⅱ-6～8.事業連携（在宅介護医療連携、認知症、生活支援）</c:v>
                  </c:pt>
                </c:lvl>
                <c:lvl>
                  <c:pt idx="0">
                    <c:v>1</c:v>
                  </c:pt>
                  <c:pt idx="1">
                    <c:v>2</c:v>
                  </c:pt>
                  <c:pt idx="2">
                    <c:v>3</c:v>
                  </c:pt>
                  <c:pt idx="3">
                    <c:v>4</c:v>
                  </c:pt>
                  <c:pt idx="4">
                    <c:v>5</c:v>
                  </c:pt>
                  <c:pt idx="5">
                    <c:v>6</c:v>
                  </c:pt>
                  <c:pt idx="6">
                    <c:v>7</c:v>
                  </c:pt>
                  <c:pt idx="7">
                    <c:v>8</c:v>
                  </c:pt>
                  <c:pt idx="8">
                    <c:v>9</c:v>
                  </c:pt>
                </c:lvl>
              </c:multiLvlStrCache>
            </c:multiLvlStrRef>
          </c:cat>
          <c:val>
            <c:numRef>
              <c:f>'5.レーダーチャート（地域包括支援センター比較）'!$BG$9:$BG$17</c:f>
              <c:numCache>
                <c:formatCode>0.0%</c:formatCode>
                <c:ptCount val="9"/>
                <c:pt idx="0">
                  <c:v>0</c:v>
                </c:pt>
                <c:pt idx="1">
                  <c:v>0</c:v>
                </c:pt>
                <c:pt idx="2">
                  <c:v>0</c:v>
                </c:pt>
                <c:pt idx="3">
                  <c:v>0</c:v>
                </c:pt>
                <c:pt idx="4">
                  <c:v>0</c:v>
                </c:pt>
                <c:pt idx="5">
                  <c:v>0</c:v>
                </c:pt>
                <c:pt idx="6">
                  <c:v>0</c:v>
                </c:pt>
                <c:pt idx="7">
                  <c:v>0</c:v>
                </c:pt>
                <c:pt idx="8">
                  <c:v>0</c:v>
                </c:pt>
              </c:numCache>
            </c:numRef>
          </c:val>
        </c:ser>
        <c:ser>
          <c:idx val="2"/>
          <c:order val="2"/>
          <c:tx>
            <c:strRef>
              <c:f>'5.レーダーチャート（地域包括支援センター比較）'!$BH$8</c:f>
              <c:strCache>
                <c:ptCount val="1"/>
                <c:pt idx="0">
                  <c:v>センター名</c:v>
                </c:pt>
              </c:strCache>
            </c:strRef>
          </c:tx>
          <c:marker>
            <c:symbol val="none"/>
          </c:marker>
          <c:cat>
            <c:multiLvlStrRef>
              <c:f>'5.レーダーチャート（地域包括支援センター比較）'!$B$9:$C$17</c:f>
              <c:multiLvlStrCache>
                <c:ptCount val="9"/>
                <c:lvl>
                  <c:pt idx="0">
                    <c:v>Ⅰ-1.組織運営体制</c:v>
                  </c:pt>
                  <c:pt idx="1">
                    <c:v>Ⅰ-2.個人情報の管理</c:v>
                  </c:pt>
                  <c:pt idx="2">
                    <c:v>Ⅰ-3.利用者満足の向上</c:v>
                  </c:pt>
                  <c:pt idx="3">
                    <c:v>Ⅱ-1.総合相談支援</c:v>
                  </c:pt>
                  <c:pt idx="4">
                    <c:v>Ⅱ-2.権利擁護</c:v>
                  </c:pt>
                  <c:pt idx="5">
                    <c:v>Ⅱ-3.包括的・継続的ケアマネジメント</c:v>
                  </c:pt>
                  <c:pt idx="6">
                    <c:v>Ⅱ-4.地域ケア会議</c:v>
                  </c:pt>
                  <c:pt idx="7">
                    <c:v>Ⅱ-5.介護予防ケアマネジメント</c:v>
                  </c:pt>
                  <c:pt idx="8">
                    <c:v>Ⅱ-6～8.事業連携（在宅介護医療連携、認知症、生活支援）</c:v>
                  </c:pt>
                </c:lvl>
                <c:lvl>
                  <c:pt idx="0">
                    <c:v>1</c:v>
                  </c:pt>
                  <c:pt idx="1">
                    <c:v>2</c:v>
                  </c:pt>
                  <c:pt idx="2">
                    <c:v>3</c:v>
                  </c:pt>
                  <c:pt idx="3">
                    <c:v>4</c:v>
                  </c:pt>
                  <c:pt idx="4">
                    <c:v>5</c:v>
                  </c:pt>
                  <c:pt idx="5">
                    <c:v>6</c:v>
                  </c:pt>
                  <c:pt idx="6">
                    <c:v>7</c:v>
                  </c:pt>
                  <c:pt idx="7">
                    <c:v>8</c:v>
                  </c:pt>
                  <c:pt idx="8">
                    <c:v>9</c:v>
                  </c:pt>
                </c:lvl>
              </c:multiLvlStrCache>
            </c:multiLvlStrRef>
          </c:cat>
          <c:val>
            <c:numRef>
              <c:f>'5.レーダーチャート（地域包括支援センター比較）'!$BH$9:$BH$17</c:f>
              <c:numCache>
                <c:formatCode>0.0%</c:formatCode>
                <c:ptCount val="9"/>
                <c:pt idx="0">
                  <c:v>0</c:v>
                </c:pt>
                <c:pt idx="1">
                  <c:v>0</c:v>
                </c:pt>
                <c:pt idx="2">
                  <c:v>0</c:v>
                </c:pt>
                <c:pt idx="3">
                  <c:v>0</c:v>
                </c:pt>
                <c:pt idx="4">
                  <c:v>0</c:v>
                </c:pt>
                <c:pt idx="5">
                  <c:v>0</c:v>
                </c:pt>
                <c:pt idx="6">
                  <c:v>0</c:v>
                </c:pt>
                <c:pt idx="7">
                  <c:v>0</c:v>
                </c:pt>
                <c:pt idx="8">
                  <c:v>0</c:v>
                </c:pt>
              </c:numCache>
            </c:numRef>
          </c:val>
        </c:ser>
        <c:ser>
          <c:idx val="3"/>
          <c:order val="3"/>
          <c:tx>
            <c:strRef>
              <c:f>'5.レーダーチャート（地域包括支援センター比較）'!$BI$8</c:f>
              <c:strCache>
                <c:ptCount val="1"/>
                <c:pt idx="0">
                  <c:v>センター名</c:v>
                </c:pt>
              </c:strCache>
            </c:strRef>
          </c:tx>
          <c:marker>
            <c:symbol val="none"/>
          </c:marker>
          <c:cat>
            <c:multiLvlStrRef>
              <c:f>'5.レーダーチャート（地域包括支援センター比較）'!$B$9:$C$17</c:f>
              <c:multiLvlStrCache>
                <c:ptCount val="9"/>
                <c:lvl>
                  <c:pt idx="0">
                    <c:v>Ⅰ-1.組織運営体制</c:v>
                  </c:pt>
                  <c:pt idx="1">
                    <c:v>Ⅰ-2.個人情報の管理</c:v>
                  </c:pt>
                  <c:pt idx="2">
                    <c:v>Ⅰ-3.利用者満足の向上</c:v>
                  </c:pt>
                  <c:pt idx="3">
                    <c:v>Ⅱ-1.総合相談支援</c:v>
                  </c:pt>
                  <c:pt idx="4">
                    <c:v>Ⅱ-2.権利擁護</c:v>
                  </c:pt>
                  <c:pt idx="5">
                    <c:v>Ⅱ-3.包括的・継続的ケアマネジメント</c:v>
                  </c:pt>
                  <c:pt idx="6">
                    <c:v>Ⅱ-4.地域ケア会議</c:v>
                  </c:pt>
                  <c:pt idx="7">
                    <c:v>Ⅱ-5.介護予防ケアマネジメント</c:v>
                  </c:pt>
                  <c:pt idx="8">
                    <c:v>Ⅱ-6～8.事業連携（在宅介護医療連携、認知症、生活支援）</c:v>
                  </c:pt>
                </c:lvl>
                <c:lvl>
                  <c:pt idx="0">
                    <c:v>1</c:v>
                  </c:pt>
                  <c:pt idx="1">
                    <c:v>2</c:v>
                  </c:pt>
                  <c:pt idx="2">
                    <c:v>3</c:v>
                  </c:pt>
                  <c:pt idx="3">
                    <c:v>4</c:v>
                  </c:pt>
                  <c:pt idx="4">
                    <c:v>5</c:v>
                  </c:pt>
                  <c:pt idx="5">
                    <c:v>6</c:v>
                  </c:pt>
                  <c:pt idx="6">
                    <c:v>7</c:v>
                  </c:pt>
                  <c:pt idx="7">
                    <c:v>8</c:v>
                  </c:pt>
                  <c:pt idx="8">
                    <c:v>9</c:v>
                  </c:pt>
                </c:lvl>
              </c:multiLvlStrCache>
            </c:multiLvlStrRef>
          </c:cat>
          <c:val>
            <c:numRef>
              <c:f>'5.レーダーチャート（地域包括支援センター比較）'!$BI$9:$BI$17</c:f>
              <c:numCache>
                <c:formatCode>0.0%</c:formatCode>
                <c:ptCount val="9"/>
                <c:pt idx="0">
                  <c:v>0</c:v>
                </c:pt>
                <c:pt idx="1">
                  <c:v>0</c:v>
                </c:pt>
                <c:pt idx="2">
                  <c:v>0</c:v>
                </c:pt>
                <c:pt idx="3">
                  <c:v>0</c:v>
                </c:pt>
                <c:pt idx="4">
                  <c:v>0</c:v>
                </c:pt>
                <c:pt idx="5">
                  <c:v>0</c:v>
                </c:pt>
                <c:pt idx="6">
                  <c:v>0</c:v>
                </c:pt>
                <c:pt idx="7">
                  <c:v>0</c:v>
                </c:pt>
                <c:pt idx="8">
                  <c:v>0</c:v>
                </c:pt>
              </c:numCache>
            </c:numRef>
          </c:val>
        </c:ser>
        <c:ser>
          <c:idx val="4"/>
          <c:order val="4"/>
          <c:tx>
            <c:strRef>
              <c:f>'5.レーダーチャート（地域包括支援センター比較）'!$BJ$8</c:f>
              <c:strCache>
                <c:ptCount val="1"/>
                <c:pt idx="0">
                  <c:v>センター名</c:v>
                </c:pt>
              </c:strCache>
            </c:strRef>
          </c:tx>
          <c:marker>
            <c:symbol val="none"/>
          </c:marker>
          <c:cat>
            <c:multiLvlStrRef>
              <c:f>'5.レーダーチャート（地域包括支援センター比較）'!$B$9:$C$17</c:f>
              <c:multiLvlStrCache>
                <c:ptCount val="9"/>
                <c:lvl>
                  <c:pt idx="0">
                    <c:v>Ⅰ-1.組織運営体制</c:v>
                  </c:pt>
                  <c:pt idx="1">
                    <c:v>Ⅰ-2.個人情報の管理</c:v>
                  </c:pt>
                  <c:pt idx="2">
                    <c:v>Ⅰ-3.利用者満足の向上</c:v>
                  </c:pt>
                  <c:pt idx="3">
                    <c:v>Ⅱ-1.総合相談支援</c:v>
                  </c:pt>
                  <c:pt idx="4">
                    <c:v>Ⅱ-2.権利擁護</c:v>
                  </c:pt>
                  <c:pt idx="5">
                    <c:v>Ⅱ-3.包括的・継続的ケアマネジメント</c:v>
                  </c:pt>
                  <c:pt idx="6">
                    <c:v>Ⅱ-4.地域ケア会議</c:v>
                  </c:pt>
                  <c:pt idx="7">
                    <c:v>Ⅱ-5.介護予防ケアマネジメント</c:v>
                  </c:pt>
                  <c:pt idx="8">
                    <c:v>Ⅱ-6～8.事業連携（在宅介護医療連携、認知症、生活支援）</c:v>
                  </c:pt>
                </c:lvl>
                <c:lvl>
                  <c:pt idx="0">
                    <c:v>1</c:v>
                  </c:pt>
                  <c:pt idx="1">
                    <c:v>2</c:v>
                  </c:pt>
                  <c:pt idx="2">
                    <c:v>3</c:v>
                  </c:pt>
                  <c:pt idx="3">
                    <c:v>4</c:v>
                  </c:pt>
                  <c:pt idx="4">
                    <c:v>5</c:v>
                  </c:pt>
                  <c:pt idx="5">
                    <c:v>6</c:v>
                  </c:pt>
                  <c:pt idx="6">
                    <c:v>7</c:v>
                  </c:pt>
                  <c:pt idx="7">
                    <c:v>8</c:v>
                  </c:pt>
                  <c:pt idx="8">
                    <c:v>9</c:v>
                  </c:pt>
                </c:lvl>
              </c:multiLvlStrCache>
            </c:multiLvlStrRef>
          </c:cat>
          <c:val>
            <c:numRef>
              <c:f>'5.レーダーチャート（地域包括支援センター比較）'!$BJ$9:$BJ$17</c:f>
              <c:numCache>
                <c:formatCode>0.0%</c:formatCode>
                <c:ptCount val="9"/>
                <c:pt idx="0">
                  <c:v>0</c:v>
                </c:pt>
                <c:pt idx="1">
                  <c:v>0</c:v>
                </c:pt>
                <c:pt idx="2">
                  <c:v>0</c:v>
                </c:pt>
                <c:pt idx="3">
                  <c:v>0</c:v>
                </c:pt>
                <c:pt idx="4">
                  <c:v>0</c:v>
                </c:pt>
                <c:pt idx="5">
                  <c:v>0</c:v>
                </c:pt>
                <c:pt idx="6">
                  <c:v>0</c:v>
                </c:pt>
                <c:pt idx="7">
                  <c:v>0</c:v>
                </c:pt>
                <c:pt idx="8">
                  <c:v>0</c:v>
                </c:pt>
              </c:numCache>
            </c:numRef>
          </c:val>
        </c:ser>
        <c:ser>
          <c:idx val="5"/>
          <c:order val="5"/>
          <c:tx>
            <c:strRef>
              <c:f>'5.レーダーチャート（地域包括支援センター比較）'!$BK$8</c:f>
              <c:strCache>
                <c:ptCount val="1"/>
                <c:pt idx="0">
                  <c:v>センター名</c:v>
                </c:pt>
              </c:strCache>
            </c:strRef>
          </c:tx>
          <c:marker>
            <c:symbol val="none"/>
          </c:marker>
          <c:cat>
            <c:multiLvlStrRef>
              <c:f>'5.レーダーチャート（地域包括支援センター比較）'!$B$9:$C$17</c:f>
              <c:multiLvlStrCache>
                <c:ptCount val="9"/>
                <c:lvl>
                  <c:pt idx="0">
                    <c:v>Ⅰ-1.組織運営体制</c:v>
                  </c:pt>
                  <c:pt idx="1">
                    <c:v>Ⅰ-2.個人情報の管理</c:v>
                  </c:pt>
                  <c:pt idx="2">
                    <c:v>Ⅰ-3.利用者満足の向上</c:v>
                  </c:pt>
                  <c:pt idx="3">
                    <c:v>Ⅱ-1.総合相談支援</c:v>
                  </c:pt>
                  <c:pt idx="4">
                    <c:v>Ⅱ-2.権利擁護</c:v>
                  </c:pt>
                  <c:pt idx="5">
                    <c:v>Ⅱ-3.包括的・継続的ケアマネジメント</c:v>
                  </c:pt>
                  <c:pt idx="6">
                    <c:v>Ⅱ-4.地域ケア会議</c:v>
                  </c:pt>
                  <c:pt idx="7">
                    <c:v>Ⅱ-5.介護予防ケアマネジメント</c:v>
                  </c:pt>
                  <c:pt idx="8">
                    <c:v>Ⅱ-6～8.事業連携（在宅介護医療連携、認知症、生活支援）</c:v>
                  </c:pt>
                </c:lvl>
                <c:lvl>
                  <c:pt idx="0">
                    <c:v>1</c:v>
                  </c:pt>
                  <c:pt idx="1">
                    <c:v>2</c:v>
                  </c:pt>
                  <c:pt idx="2">
                    <c:v>3</c:v>
                  </c:pt>
                  <c:pt idx="3">
                    <c:v>4</c:v>
                  </c:pt>
                  <c:pt idx="4">
                    <c:v>5</c:v>
                  </c:pt>
                  <c:pt idx="5">
                    <c:v>6</c:v>
                  </c:pt>
                  <c:pt idx="6">
                    <c:v>7</c:v>
                  </c:pt>
                  <c:pt idx="7">
                    <c:v>8</c:v>
                  </c:pt>
                  <c:pt idx="8">
                    <c:v>9</c:v>
                  </c:pt>
                </c:lvl>
              </c:multiLvlStrCache>
            </c:multiLvlStrRef>
          </c:cat>
          <c:val>
            <c:numRef>
              <c:f>'5.レーダーチャート（地域包括支援センター比較）'!$BK$9:$BK$17</c:f>
              <c:numCache>
                <c:formatCode>0.0%</c:formatCode>
                <c:ptCount val="9"/>
                <c:pt idx="0">
                  <c:v>0</c:v>
                </c:pt>
                <c:pt idx="1">
                  <c:v>0</c:v>
                </c:pt>
                <c:pt idx="2">
                  <c:v>0</c:v>
                </c:pt>
                <c:pt idx="3">
                  <c:v>0</c:v>
                </c:pt>
                <c:pt idx="4">
                  <c:v>0</c:v>
                </c:pt>
                <c:pt idx="5">
                  <c:v>0</c:v>
                </c:pt>
                <c:pt idx="6">
                  <c:v>0</c:v>
                </c:pt>
                <c:pt idx="7">
                  <c:v>0</c:v>
                </c:pt>
                <c:pt idx="8">
                  <c:v>0</c:v>
                </c:pt>
              </c:numCache>
            </c:numRef>
          </c:val>
        </c:ser>
        <c:axId val="197719168"/>
        <c:axId val="197720704"/>
      </c:radarChart>
      <c:catAx>
        <c:axId val="197719168"/>
        <c:scaling>
          <c:orientation val="minMax"/>
        </c:scaling>
        <c:axPos val="b"/>
        <c:majorGridlines/>
        <c:tickLblPos val="nextTo"/>
        <c:txPr>
          <a:bodyPr/>
          <a:lstStyle/>
          <a:p>
            <a:pPr>
              <a:defRPr sz="900"/>
            </a:pPr>
            <a:endParaRPr lang="ja-JP"/>
          </a:p>
        </c:txPr>
        <c:crossAx val="197720704"/>
        <c:crosses val="autoZero"/>
        <c:auto val="1"/>
        <c:lblAlgn val="ctr"/>
        <c:lblOffset val="100"/>
      </c:catAx>
      <c:valAx>
        <c:axId val="197720704"/>
        <c:scaling>
          <c:orientation val="minMax"/>
          <c:max val="1"/>
        </c:scaling>
        <c:axPos val="l"/>
        <c:majorGridlines/>
        <c:numFmt formatCode="0.0%" sourceLinked="1"/>
        <c:majorTickMark val="cross"/>
        <c:tickLblPos val="nextTo"/>
        <c:crossAx val="197719168"/>
        <c:crosses val="autoZero"/>
        <c:crossBetween val="between"/>
      </c:valAx>
    </c:plotArea>
    <c:legend>
      <c:legendPos val="b"/>
      <c:layout>
        <c:manualLayout>
          <c:xMode val="edge"/>
          <c:yMode val="edge"/>
          <c:x val="2.9332776566585891E-2"/>
          <c:y val="0.85617027279168401"/>
          <c:w val="0.93926756423064228"/>
          <c:h val="0.13920111428053539"/>
        </c:manualLayout>
      </c:layout>
    </c:legend>
    <c:plotVisOnly val="1"/>
    <c:dispBlanksAs val="gap"/>
  </c:chart>
  <c:spPr>
    <a:ln>
      <a:noFill/>
    </a:ln>
  </c:spPr>
  <c:txPr>
    <a:bodyPr/>
    <a:lstStyle/>
    <a:p>
      <a:pPr>
        <a:defRPr>
          <a:latin typeface="MS UI Gothic" pitchFamily="50" charset="-128"/>
          <a:ea typeface="MS UI Gothic" pitchFamily="50" charset="-128"/>
        </a:defRPr>
      </a:pPr>
      <a:endParaRPr lang="ja-JP"/>
    </a:p>
  </c:txPr>
  <c:printSettings>
    <c:headerFooter/>
    <c:pageMargins b="0.75000000000000266" l="0.70000000000000062" r="0.70000000000000062" t="0.75000000000000266" header="0.30000000000000032" footer="0.30000000000000032"/>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lang val="ja-JP"/>
  <c:chart>
    <c:plotArea>
      <c:layout>
        <c:manualLayout>
          <c:layoutTarget val="inner"/>
          <c:xMode val="edge"/>
          <c:yMode val="edge"/>
          <c:x val="0.25497900262467232"/>
          <c:y val="0.13047871876707698"/>
          <c:w val="0.46732568477562753"/>
          <c:h val="0.75679776248441633"/>
        </c:manualLayout>
      </c:layout>
      <c:radarChart>
        <c:radarStyle val="marker"/>
        <c:ser>
          <c:idx val="0"/>
          <c:order val="0"/>
          <c:tx>
            <c:strRef>
              <c:f>'5.レーダーチャート（地域包括支援センター比較）'!$BL$8</c:f>
              <c:strCache>
                <c:ptCount val="1"/>
                <c:pt idx="0">
                  <c:v>市区町村</c:v>
                </c:pt>
              </c:strCache>
            </c:strRef>
          </c:tx>
          <c:marker>
            <c:symbol val="none"/>
          </c:marker>
          <c:cat>
            <c:multiLvlStrRef>
              <c:f>'5.レーダーチャート（地域包括支援センター比較）'!$B$9:$C$17</c:f>
              <c:multiLvlStrCache>
                <c:ptCount val="9"/>
                <c:lvl>
                  <c:pt idx="0">
                    <c:v>Ⅰ-1.組織運営体制</c:v>
                  </c:pt>
                  <c:pt idx="1">
                    <c:v>Ⅰ-2.個人情報の管理</c:v>
                  </c:pt>
                  <c:pt idx="2">
                    <c:v>Ⅰ-3.利用者満足の向上</c:v>
                  </c:pt>
                  <c:pt idx="3">
                    <c:v>Ⅱ-1.総合相談支援</c:v>
                  </c:pt>
                  <c:pt idx="4">
                    <c:v>Ⅱ-2.権利擁護</c:v>
                  </c:pt>
                  <c:pt idx="5">
                    <c:v>Ⅱ-3.包括的・継続的ケアマネジメント</c:v>
                  </c:pt>
                  <c:pt idx="6">
                    <c:v>Ⅱ-4.地域ケア会議</c:v>
                  </c:pt>
                  <c:pt idx="7">
                    <c:v>Ⅱ-5.介護予防ケアマネジメント</c:v>
                  </c:pt>
                  <c:pt idx="8">
                    <c:v>Ⅱ-6～8.事業連携（在宅介護医療連携、認知症、生活支援）</c:v>
                  </c:pt>
                </c:lvl>
                <c:lvl>
                  <c:pt idx="0">
                    <c:v>1</c:v>
                  </c:pt>
                  <c:pt idx="1">
                    <c:v>2</c:v>
                  </c:pt>
                  <c:pt idx="2">
                    <c:v>3</c:v>
                  </c:pt>
                  <c:pt idx="3">
                    <c:v>4</c:v>
                  </c:pt>
                  <c:pt idx="4">
                    <c:v>5</c:v>
                  </c:pt>
                  <c:pt idx="5">
                    <c:v>6</c:v>
                  </c:pt>
                  <c:pt idx="6">
                    <c:v>7</c:v>
                  </c:pt>
                  <c:pt idx="7">
                    <c:v>8</c:v>
                  </c:pt>
                  <c:pt idx="8">
                    <c:v>9</c:v>
                  </c:pt>
                </c:lvl>
              </c:multiLvlStrCache>
            </c:multiLvlStrRef>
          </c:cat>
          <c:val>
            <c:numRef>
              <c:f>'5.レーダーチャート（地域包括支援センター比較）'!$BL$9:$BL$17</c:f>
              <c:numCache>
                <c:formatCode>0.0%</c:formatCode>
                <c:ptCount val="9"/>
                <c:pt idx="0">
                  <c:v>0</c:v>
                </c:pt>
                <c:pt idx="1">
                  <c:v>0</c:v>
                </c:pt>
                <c:pt idx="2">
                  <c:v>0</c:v>
                </c:pt>
                <c:pt idx="3">
                  <c:v>0</c:v>
                </c:pt>
                <c:pt idx="4">
                  <c:v>0</c:v>
                </c:pt>
                <c:pt idx="5">
                  <c:v>0</c:v>
                </c:pt>
                <c:pt idx="6">
                  <c:v>0</c:v>
                </c:pt>
                <c:pt idx="7">
                  <c:v>0</c:v>
                </c:pt>
                <c:pt idx="8">
                  <c:v>0</c:v>
                </c:pt>
              </c:numCache>
            </c:numRef>
          </c:val>
        </c:ser>
        <c:ser>
          <c:idx val="1"/>
          <c:order val="1"/>
          <c:tx>
            <c:strRef>
              <c:f>'5.レーダーチャート（地域包括支援センター比較）'!$BM$8</c:f>
              <c:strCache>
                <c:ptCount val="1"/>
                <c:pt idx="0">
                  <c:v>センター名</c:v>
                </c:pt>
              </c:strCache>
            </c:strRef>
          </c:tx>
          <c:marker>
            <c:symbol val="none"/>
          </c:marker>
          <c:cat>
            <c:multiLvlStrRef>
              <c:f>'5.レーダーチャート（地域包括支援センター比較）'!$B$9:$C$17</c:f>
              <c:multiLvlStrCache>
                <c:ptCount val="9"/>
                <c:lvl>
                  <c:pt idx="0">
                    <c:v>Ⅰ-1.組織運営体制</c:v>
                  </c:pt>
                  <c:pt idx="1">
                    <c:v>Ⅰ-2.個人情報の管理</c:v>
                  </c:pt>
                  <c:pt idx="2">
                    <c:v>Ⅰ-3.利用者満足の向上</c:v>
                  </c:pt>
                  <c:pt idx="3">
                    <c:v>Ⅱ-1.総合相談支援</c:v>
                  </c:pt>
                  <c:pt idx="4">
                    <c:v>Ⅱ-2.権利擁護</c:v>
                  </c:pt>
                  <c:pt idx="5">
                    <c:v>Ⅱ-3.包括的・継続的ケアマネジメント</c:v>
                  </c:pt>
                  <c:pt idx="6">
                    <c:v>Ⅱ-4.地域ケア会議</c:v>
                  </c:pt>
                  <c:pt idx="7">
                    <c:v>Ⅱ-5.介護予防ケアマネジメント</c:v>
                  </c:pt>
                  <c:pt idx="8">
                    <c:v>Ⅱ-6～8.事業連携（在宅介護医療連携、認知症、生活支援）</c:v>
                  </c:pt>
                </c:lvl>
                <c:lvl>
                  <c:pt idx="0">
                    <c:v>1</c:v>
                  </c:pt>
                  <c:pt idx="1">
                    <c:v>2</c:v>
                  </c:pt>
                  <c:pt idx="2">
                    <c:v>3</c:v>
                  </c:pt>
                  <c:pt idx="3">
                    <c:v>4</c:v>
                  </c:pt>
                  <c:pt idx="4">
                    <c:v>5</c:v>
                  </c:pt>
                  <c:pt idx="5">
                    <c:v>6</c:v>
                  </c:pt>
                  <c:pt idx="6">
                    <c:v>7</c:v>
                  </c:pt>
                  <c:pt idx="7">
                    <c:v>8</c:v>
                  </c:pt>
                  <c:pt idx="8">
                    <c:v>9</c:v>
                  </c:pt>
                </c:lvl>
              </c:multiLvlStrCache>
            </c:multiLvlStrRef>
          </c:cat>
          <c:val>
            <c:numRef>
              <c:f>'5.レーダーチャート（地域包括支援センター比較）'!$BM$9:$BM$17</c:f>
              <c:numCache>
                <c:formatCode>0.0%</c:formatCode>
                <c:ptCount val="9"/>
                <c:pt idx="0">
                  <c:v>0</c:v>
                </c:pt>
                <c:pt idx="1">
                  <c:v>0</c:v>
                </c:pt>
                <c:pt idx="2">
                  <c:v>0</c:v>
                </c:pt>
                <c:pt idx="3">
                  <c:v>0</c:v>
                </c:pt>
                <c:pt idx="4">
                  <c:v>0</c:v>
                </c:pt>
                <c:pt idx="5">
                  <c:v>0</c:v>
                </c:pt>
                <c:pt idx="6">
                  <c:v>0</c:v>
                </c:pt>
                <c:pt idx="7">
                  <c:v>0</c:v>
                </c:pt>
                <c:pt idx="8">
                  <c:v>0</c:v>
                </c:pt>
              </c:numCache>
            </c:numRef>
          </c:val>
        </c:ser>
        <c:ser>
          <c:idx val="2"/>
          <c:order val="2"/>
          <c:tx>
            <c:strRef>
              <c:f>'5.レーダーチャート（地域包括支援センター比較）'!$BN$8</c:f>
              <c:strCache>
                <c:ptCount val="1"/>
                <c:pt idx="0">
                  <c:v>センター名</c:v>
                </c:pt>
              </c:strCache>
            </c:strRef>
          </c:tx>
          <c:marker>
            <c:symbol val="none"/>
          </c:marker>
          <c:cat>
            <c:multiLvlStrRef>
              <c:f>'5.レーダーチャート（地域包括支援センター比較）'!$B$9:$C$17</c:f>
              <c:multiLvlStrCache>
                <c:ptCount val="9"/>
                <c:lvl>
                  <c:pt idx="0">
                    <c:v>Ⅰ-1.組織運営体制</c:v>
                  </c:pt>
                  <c:pt idx="1">
                    <c:v>Ⅰ-2.個人情報の管理</c:v>
                  </c:pt>
                  <c:pt idx="2">
                    <c:v>Ⅰ-3.利用者満足の向上</c:v>
                  </c:pt>
                  <c:pt idx="3">
                    <c:v>Ⅱ-1.総合相談支援</c:v>
                  </c:pt>
                  <c:pt idx="4">
                    <c:v>Ⅱ-2.権利擁護</c:v>
                  </c:pt>
                  <c:pt idx="5">
                    <c:v>Ⅱ-3.包括的・継続的ケアマネジメント</c:v>
                  </c:pt>
                  <c:pt idx="6">
                    <c:v>Ⅱ-4.地域ケア会議</c:v>
                  </c:pt>
                  <c:pt idx="7">
                    <c:v>Ⅱ-5.介護予防ケアマネジメント</c:v>
                  </c:pt>
                  <c:pt idx="8">
                    <c:v>Ⅱ-6～8.事業連携（在宅介護医療連携、認知症、生活支援）</c:v>
                  </c:pt>
                </c:lvl>
                <c:lvl>
                  <c:pt idx="0">
                    <c:v>1</c:v>
                  </c:pt>
                  <c:pt idx="1">
                    <c:v>2</c:v>
                  </c:pt>
                  <c:pt idx="2">
                    <c:v>3</c:v>
                  </c:pt>
                  <c:pt idx="3">
                    <c:v>4</c:v>
                  </c:pt>
                  <c:pt idx="4">
                    <c:v>5</c:v>
                  </c:pt>
                  <c:pt idx="5">
                    <c:v>6</c:v>
                  </c:pt>
                  <c:pt idx="6">
                    <c:v>7</c:v>
                  </c:pt>
                  <c:pt idx="7">
                    <c:v>8</c:v>
                  </c:pt>
                  <c:pt idx="8">
                    <c:v>9</c:v>
                  </c:pt>
                </c:lvl>
              </c:multiLvlStrCache>
            </c:multiLvlStrRef>
          </c:cat>
          <c:val>
            <c:numRef>
              <c:f>'5.レーダーチャート（地域包括支援センター比較）'!$BN$9:$BN$17</c:f>
              <c:numCache>
                <c:formatCode>0.0%</c:formatCode>
                <c:ptCount val="9"/>
                <c:pt idx="0">
                  <c:v>0</c:v>
                </c:pt>
                <c:pt idx="1">
                  <c:v>0</c:v>
                </c:pt>
                <c:pt idx="2">
                  <c:v>0</c:v>
                </c:pt>
                <c:pt idx="3">
                  <c:v>0</c:v>
                </c:pt>
                <c:pt idx="4">
                  <c:v>0</c:v>
                </c:pt>
                <c:pt idx="5">
                  <c:v>0</c:v>
                </c:pt>
                <c:pt idx="6">
                  <c:v>0</c:v>
                </c:pt>
                <c:pt idx="7">
                  <c:v>0</c:v>
                </c:pt>
                <c:pt idx="8">
                  <c:v>0</c:v>
                </c:pt>
              </c:numCache>
            </c:numRef>
          </c:val>
        </c:ser>
        <c:ser>
          <c:idx val="3"/>
          <c:order val="3"/>
          <c:tx>
            <c:strRef>
              <c:f>'5.レーダーチャート（地域包括支援センター比較）'!$BO$8</c:f>
              <c:strCache>
                <c:ptCount val="1"/>
                <c:pt idx="0">
                  <c:v>センター名</c:v>
                </c:pt>
              </c:strCache>
            </c:strRef>
          </c:tx>
          <c:marker>
            <c:symbol val="none"/>
          </c:marker>
          <c:cat>
            <c:multiLvlStrRef>
              <c:f>'5.レーダーチャート（地域包括支援センター比較）'!$B$9:$C$17</c:f>
              <c:multiLvlStrCache>
                <c:ptCount val="9"/>
                <c:lvl>
                  <c:pt idx="0">
                    <c:v>Ⅰ-1.組織運営体制</c:v>
                  </c:pt>
                  <c:pt idx="1">
                    <c:v>Ⅰ-2.個人情報の管理</c:v>
                  </c:pt>
                  <c:pt idx="2">
                    <c:v>Ⅰ-3.利用者満足の向上</c:v>
                  </c:pt>
                  <c:pt idx="3">
                    <c:v>Ⅱ-1.総合相談支援</c:v>
                  </c:pt>
                  <c:pt idx="4">
                    <c:v>Ⅱ-2.権利擁護</c:v>
                  </c:pt>
                  <c:pt idx="5">
                    <c:v>Ⅱ-3.包括的・継続的ケアマネジメント</c:v>
                  </c:pt>
                  <c:pt idx="6">
                    <c:v>Ⅱ-4.地域ケア会議</c:v>
                  </c:pt>
                  <c:pt idx="7">
                    <c:v>Ⅱ-5.介護予防ケアマネジメント</c:v>
                  </c:pt>
                  <c:pt idx="8">
                    <c:v>Ⅱ-6～8.事業連携（在宅介護医療連携、認知症、生活支援）</c:v>
                  </c:pt>
                </c:lvl>
                <c:lvl>
                  <c:pt idx="0">
                    <c:v>1</c:v>
                  </c:pt>
                  <c:pt idx="1">
                    <c:v>2</c:v>
                  </c:pt>
                  <c:pt idx="2">
                    <c:v>3</c:v>
                  </c:pt>
                  <c:pt idx="3">
                    <c:v>4</c:v>
                  </c:pt>
                  <c:pt idx="4">
                    <c:v>5</c:v>
                  </c:pt>
                  <c:pt idx="5">
                    <c:v>6</c:v>
                  </c:pt>
                  <c:pt idx="6">
                    <c:v>7</c:v>
                  </c:pt>
                  <c:pt idx="7">
                    <c:v>8</c:v>
                  </c:pt>
                  <c:pt idx="8">
                    <c:v>9</c:v>
                  </c:pt>
                </c:lvl>
              </c:multiLvlStrCache>
            </c:multiLvlStrRef>
          </c:cat>
          <c:val>
            <c:numRef>
              <c:f>'5.レーダーチャート（地域包括支援センター比較）'!$BO$9:$BO$17</c:f>
              <c:numCache>
                <c:formatCode>0.0%</c:formatCode>
                <c:ptCount val="9"/>
                <c:pt idx="0">
                  <c:v>0</c:v>
                </c:pt>
                <c:pt idx="1">
                  <c:v>0</c:v>
                </c:pt>
                <c:pt idx="2">
                  <c:v>0</c:v>
                </c:pt>
                <c:pt idx="3">
                  <c:v>0</c:v>
                </c:pt>
                <c:pt idx="4">
                  <c:v>0</c:v>
                </c:pt>
                <c:pt idx="5">
                  <c:v>0</c:v>
                </c:pt>
                <c:pt idx="6">
                  <c:v>0</c:v>
                </c:pt>
                <c:pt idx="7">
                  <c:v>0</c:v>
                </c:pt>
                <c:pt idx="8">
                  <c:v>0</c:v>
                </c:pt>
              </c:numCache>
            </c:numRef>
          </c:val>
        </c:ser>
        <c:ser>
          <c:idx val="4"/>
          <c:order val="4"/>
          <c:tx>
            <c:strRef>
              <c:f>'5.レーダーチャート（地域包括支援センター比較）'!$BP$8</c:f>
              <c:strCache>
                <c:ptCount val="1"/>
                <c:pt idx="0">
                  <c:v>センター名</c:v>
                </c:pt>
              </c:strCache>
            </c:strRef>
          </c:tx>
          <c:marker>
            <c:symbol val="none"/>
          </c:marker>
          <c:cat>
            <c:multiLvlStrRef>
              <c:f>'5.レーダーチャート（地域包括支援センター比較）'!$B$9:$C$17</c:f>
              <c:multiLvlStrCache>
                <c:ptCount val="9"/>
                <c:lvl>
                  <c:pt idx="0">
                    <c:v>Ⅰ-1.組織運営体制</c:v>
                  </c:pt>
                  <c:pt idx="1">
                    <c:v>Ⅰ-2.個人情報の管理</c:v>
                  </c:pt>
                  <c:pt idx="2">
                    <c:v>Ⅰ-3.利用者満足の向上</c:v>
                  </c:pt>
                  <c:pt idx="3">
                    <c:v>Ⅱ-1.総合相談支援</c:v>
                  </c:pt>
                  <c:pt idx="4">
                    <c:v>Ⅱ-2.権利擁護</c:v>
                  </c:pt>
                  <c:pt idx="5">
                    <c:v>Ⅱ-3.包括的・継続的ケアマネジメント</c:v>
                  </c:pt>
                  <c:pt idx="6">
                    <c:v>Ⅱ-4.地域ケア会議</c:v>
                  </c:pt>
                  <c:pt idx="7">
                    <c:v>Ⅱ-5.介護予防ケアマネジメント</c:v>
                  </c:pt>
                  <c:pt idx="8">
                    <c:v>Ⅱ-6～8.事業連携（在宅介護医療連携、認知症、生活支援）</c:v>
                  </c:pt>
                </c:lvl>
                <c:lvl>
                  <c:pt idx="0">
                    <c:v>1</c:v>
                  </c:pt>
                  <c:pt idx="1">
                    <c:v>2</c:v>
                  </c:pt>
                  <c:pt idx="2">
                    <c:v>3</c:v>
                  </c:pt>
                  <c:pt idx="3">
                    <c:v>4</c:v>
                  </c:pt>
                  <c:pt idx="4">
                    <c:v>5</c:v>
                  </c:pt>
                  <c:pt idx="5">
                    <c:v>6</c:v>
                  </c:pt>
                  <c:pt idx="6">
                    <c:v>7</c:v>
                  </c:pt>
                  <c:pt idx="7">
                    <c:v>8</c:v>
                  </c:pt>
                  <c:pt idx="8">
                    <c:v>9</c:v>
                  </c:pt>
                </c:lvl>
              </c:multiLvlStrCache>
            </c:multiLvlStrRef>
          </c:cat>
          <c:val>
            <c:numRef>
              <c:f>'5.レーダーチャート（地域包括支援センター比較）'!$BP$9:$BP$17</c:f>
              <c:numCache>
                <c:formatCode>0.0%</c:formatCode>
                <c:ptCount val="9"/>
                <c:pt idx="0">
                  <c:v>0</c:v>
                </c:pt>
                <c:pt idx="1">
                  <c:v>0</c:v>
                </c:pt>
                <c:pt idx="2">
                  <c:v>0</c:v>
                </c:pt>
                <c:pt idx="3">
                  <c:v>0</c:v>
                </c:pt>
                <c:pt idx="4">
                  <c:v>0</c:v>
                </c:pt>
                <c:pt idx="5">
                  <c:v>0</c:v>
                </c:pt>
                <c:pt idx="6">
                  <c:v>0</c:v>
                </c:pt>
                <c:pt idx="7">
                  <c:v>0</c:v>
                </c:pt>
                <c:pt idx="8">
                  <c:v>0</c:v>
                </c:pt>
              </c:numCache>
            </c:numRef>
          </c:val>
        </c:ser>
        <c:ser>
          <c:idx val="5"/>
          <c:order val="5"/>
          <c:tx>
            <c:strRef>
              <c:f>'5.レーダーチャート（地域包括支援センター比較）'!$BQ$8</c:f>
              <c:strCache>
                <c:ptCount val="1"/>
                <c:pt idx="0">
                  <c:v>センター名</c:v>
                </c:pt>
              </c:strCache>
            </c:strRef>
          </c:tx>
          <c:marker>
            <c:symbol val="none"/>
          </c:marker>
          <c:cat>
            <c:multiLvlStrRef>
              <c:f>'5.レーダーチャート（地域包括支援センター比較）'!$B$9:$C$17</c:f>
              <c:multiLvlStrCache>
                <c:ptCount val="9"/>
                <c:lvl>
                  <c:pt idx="0">
                    <c:v>Ⅰ-1.組織運営体制</c:v>
                  </c:pt>
                  <c:pt idx="1">
                    <c:v>Ⅰ-2.個人情報の管理</c:v>
                  </c:pt>
                  <c:pt idx="2">
                    <c:v>Ⅰ-3.利用者満足の向上</c:v>
                  </c:pt>
                  <c:pt idx="3">
                    <c:v>Ⅱ-1.総合相談支援</c:v>
                  </c:pt>
                  <c:pt idx="4">
                    <c:v>Ⅱ-2.権利擁護</c:v>
                  </c:pt>
                  <c:pt idx="5">
                    <c:v>Ⅱ-3.包括的・継続的ケアマネジメント</c:v>
                  </c:pt>
                  <c:pt idx="6">
                    <c:v>Ⅱ-4.地域ケア会議</c:v>
                  </c:pt>
                  <c:pt idx="7">
                    <c:v>Ⅱ-5.介護予防ケアマネジメント</c:v>
                  </c:pt>
                  <c:pt idx="8">
                    <c:v>Ⅱ-6～8.事業連携（在宅介護医療連携、認知症、生活支援）</c:v>
                  </c:pt>
                </c:lvl>
                <c:lvl>
                  <c:pt idx="0">
                    <c:v>1</c:v>
                  </c:pt>
                  <c:pt idx="1">
                    <c:v>2</c:v>
                  </c:pt>
                  <c:pt idx="2">
                    <c:v>3</c:v>
                  </c:pt>
                  <c:pt idx="3">
                    <c:v>4</c:v>
                  </c:pt>
                  <c:pt idx="4">
                    <c:v>5</c:v>
                  </c:pt>
                  <c:pt idx="5">
                    <c:v>6</c:v>
                  </c:pt>
                  <c:pt idx="6">
                    <c:v>7</c:v>
                  </c:pt>
                  <c:pt idx="7">
                    <c:v>8</c:v>
                  </c:pt>
                  <c:pt idx="8">
                    <c:v>9</c:v>
                  </c:pt>
                </c:lvl>
              </c:multiLvlStrCache>
            </c:multiLvlStrRef>
          </c:cat>
          <c:val>
            <c:numRef>
              <c:f>'5.レーダーチャート（地域包括支援センター比較）'!$BQ$9:$BQ$17</c:f>
              <c:numCache>
                <c:formatCode>0.0%</c:formatCode>
                <c:ptCount val="9"/>
                <c:pt idx="0">
                  <c:v>0</c:v>
                </c:pt>
                <c:pt idx="1">
                  <c:v>0</c:v>
                </c:pt>
                <c:pt idx="2">
                  <c:v>0</c:v>
                </c:pt>
                <c:pt idx="3">
                  <c:v>0</c:v>
                </c:pt>
                <c:pt idx="4">
                  <c:v>0</c:v>
                </c:pt>
                <c:pt idx="5">
                  <c:v>0</c:v>
                </c:pt>
                <c:pt idx="6">
                  <c:v>0</c:v>
                </c:pt>
                <c:pt idx="7">
                  <c:v>0</c:v>
                </c:pt>
                <c:pt idx="8">
                  <c:v>0</c:v>
                </c:pt>
              </c:numCache>
            </c:numRef>
          </c:val>
        </c:ser>
        <c:axId val="197781376"/>
        <c:axId val="197782912"/>
      </c:radarChart>
      <c:catAx>
        <c:axId val="197781376"/>
        <c:scaling>
          <c:orientation val="minMax"/>
        </c:scaling>
        <c:axPos val="b"/>
        <c:majorGridlines/>
        <c:tickLblPos val="nextTo"/>
        <c:txPr>
          <a:bodyPr/>
          <a:lstStyle/>
          <a:p>
            <a:pPr>
              <a:defRPr sz="900"/>
            </a:pPr>
            <a:endParaRPr lang="ja-JP"/>
          </a:p>
        </c:txPr>
        <c:crossAx val="197782912"/>
        <c:crosses val="autoZero"/>
        <c:auto val="1"/>
        <c:lblAlgn val="ctr"/>
        <c:lblOffset val="100"/>
      </c:catAx>
      <c:valAx>
        <c:axId val="197782912"/>
        <c:scaling>
          <c:orientation val="minMax"/>
          <c:max val="1"/>
        </c:scaling>
        <c:axPos val="l"/>
        <c:majorGridlines/>
        <c:numFmt formatCode="0.0%" sourceLinked="1"/>
        <c:majorTickMark val="cross"/>
        <c:tickLblPos val="nextTo"/>
        <c:crossAx val="197781376"/>
        <c:crosses val="autoZero"/>
        <c:crossBetween val="between"/>
      </c:valAx>
    </c:plotArea>
    <c:legend>
      <c:legendPos val="b"/>
      <c:layout>
        <c:manualLayout>
          <c:xMode val="edge"/>
          <c:yMode val="edge"/>
          <c:x val="2.9332776566585891E-2"/>
          <c:y val="0.85617027279168401"/>
          <c:w val="0.93926756423064228"/>
          <c:h val="0.13920111428053539"/>
        </c:manualLayout>
      </c:layout>
    </c:legend>
    <c:plotVisOnly val="1"/>
    <c:dispBlanksAs val="gap"/>
  </c:chart>
  <c:spPr>
    <a:ln>
      <a:noFill/>
    </a:ln>
  </c:spPr>
  <c:txPr>
    <a:bodyPr/>
    <a:lstStyle/>
    <a:p>
      <a:pPr>
        <a:defRPr>
          <a:latin typeface="MS UI Gothic" pitchFamily="50" charset="-128"/>
          <a:ea typeface="MS UI Gothic" pitchFamily="50" charset="-128"/>
        </a:defRPr>
      </a:pPr>
      <a:endParaRPr lang="ja-JP"/>
    </a:p>
  </c:txPr>
  <c:printSettings>
    <c:headerFooter/>
    <c:pageMargins b="0.75000000000000266" l="0.70000000000000062" r="0.70000000000000062" t="0.75000000000000266" header="0.30000000000000032" footer="0.30000000000000032"/>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lang val="ja-JP"/>
  <c:chart>
    <c:plotArea>
      <c:layout>
        <c:manualLayout>
          <c:layoutTarget val="inner"/>
          <c:xMode val="edge"/>
          <c:yMode val="edge"/>
          <c:x val="0.25497900262467232"/>
          <c:y val="0.13047871876707698"/>
          <c:w val="0.46732568477562753"/>
          <c:h val="0.75679776248441633"/>
        </c:manualLayout>
      </c:layout>
      <c:radarChart>
        <c:radarStyle val="marker"/>
        <c:ser>
          <c:idx val="0"/>
          <c:order val="0"/>
          <c:tx>
            <c:strRef>
              <c:f>'5.レーダーチャート（地域包括支援センター比較）'!$BR$8</c:f>
              <c:strCache>
                <c:ptCount val="1"/>
                <c:pt idx="0">
                  <c:v>市区町村</c:v>
                </c:pt>
              </c:strCache>
            </c:strRef>
          </c:tx>
          <c:marker>
            <c:symbol val="none"/>
          </c:marker>
          <c:cat>
            <c:multiLvlStrRef>
              <c:f>'5.レーダーチャート（地域包括支援センター比較）'!$B$9:$C$17</c:f>
              <c:multiLvlStrCache>
                <c:ptCount val="9"/>
                <c:lvl>
                  <c:pt idx="0">
                    <c:v>Ⅰ-1.組織運営体制</c:v>
                  </c:pt>
                  <c:pt idx="1">
                    <c:v>Ⅰ-2.個人情報の管理</c:v>
                  </c:pt>
                  <c:pt idx="2">
                    <c:v>Ⅰ-3.利用者満足の向上</c:v>
                  </c:pt>
                  <c:pt idx="3">
                    <c:v>Ⅱ-1.総合相談支援</c:v>
                  </c:pt>
                  <c:pt idx="4">
                    <c:v>Ⅱ-2.権利擁護</c:v>
                  </c:pt>
                  <c:pt idx="5">
                    <c:v>Ⅱ-3.包括的・継続的ケアマネジメント</c:v>
                  </c:pt>
                  <c:pt idx="6">
                    <c:v>Ⅱ-4.地域ケア会議</c:v>
                  </c:pt>
                  <c:pt idx="7">
                    <c:v>Ⅱ-5.介護予防ケアマネジメント</c:v>
                  </c:pt>
                  <c:pt idx="8">
                    <c:v>Ⅱ-6～8.事業連携（在宅介護医療連携、認知症、生活支援）</c:v>
                  </c:pt>
                </c:lvl>
                <c:lvl>
                  <c:pt idx="0">
                    <c:v>1</c:v>
                  </c:pt>
                  <c:pt idx="1">
                    <c:v>2</c:v>
                  </c:pt>
                  <c:pt idx="2">
                    <c:v>3</c:v>
                  </c:pt>
                  <c:pt idx="3">
                    <c:v>4</c:v>
                  </c:pt>
                  <c:pt idx="4">
                    <c:v>5</c:v>
                  </c:pt>
                  <c:pt idx="5">
                    <c:v>6</c:v>
                  </c:pt>
                  <c:pt idx="6">
                    <c:v>7</c:v>
                  </c:pt>
                  <c:pt idx="7">
                    <c:v>8</c:v>
                  </c:pt>
                  <c:pt idx="8">
                    <c:v>9</c:v>
                  </c:pt>
                </c:lvl>
              </c:multiLvlStrCache>
            </c:multiLvlStrRef>
          </c:cat>
          <c:val>
            <c:numRef>
              <c:f>'5.レーダーチャート（地域包括支援センター比較）'!$BR$9:$BR$17</c:f>
              <c:numCache>
                <c:formatCode>0.0%</c:formatCode>
                <c:ptCount val="9"/>
                <c:pt idx="0">
                  <c:v>0</c:v>
                </c:pt>
                <c:pt idx="1">
                  <c:v>0</c:v>
                </c:pt>
                <c:pt idx="2">
                  <c:v>0</c:v>
                </c:pt>
                <c:pt idx="3">
                  <c:v>0</c:v>
                </c:pt>
                <c:pt idx="4">
                  <c:v>0</c:v>
                </c:pt>
                <c:pt idx="5">
                  <c:v>0</c:v>
                </c:pt>
                <c:pt idx="6">
                  <c:v>0</c:v>
                </c:pt>
                <c:pt idx="7">
                  <c:v>0</c:v>
                </c:pt>
                <c:pt idx="8">
                  <c:v>0</c:v>
                </c:pt>
              </c:numCache>
            </c:numRef>
          </c:val>
        </c:ser>
        <c:ser>
          <c:idx val="1"/>
          <c:order val="1"/>
          <c:tx>
            <c:strRef>
              <c:f>'5.レーダーチャート（地域包括支援センター比較）'!$BS$8</c:f>
              <c:strCache>
                <c:ptCount val="1"/>
                <c:pt idx="0">
                  <c:v>センター名</c:v>
                </c:pt>
              </c:strCache>
            </c:strRef>
          </c:tx>
          <c:marker>
            <c:symbol val="none"/>
          </c:marker>
          <c:cat>
            <c:multiLvlStrRef>
              <c:f>'5.レーダーチャート（地域包括支援センター比較）'!$B$9:$C$17</c:f>
              <c:multiLvlStrCache>
                <c:ptCount val="9"/>
                <c:lvl>
                  <c:pt idx="0">
                    <c:v>Ⅰ-1.組織運営体制</c:v>
                  </c:pt>
                  <c:pt idx="1">
                    <c:v>Ⅰ-2.個人情報の管理</c:v>
                  </c:pt>
                  <c:pt idx="2">
                    <c:v>Ⅰ-3.利用者満足の向上</c:v>
                  </c:pt>
                  <c:pt idx="3">
                    <c:v>Ⅱ-1.総合相談支援</c:v>
                  </c:pt>
                  <c:pt idx="4">
                    <c:v>Ⅱ-2.権利擁護</c:v>
                  </c:pt>
                  <c:pt idx="5">
                    <c:v>Ⅱ-3.包括的・継続的ケアマネジメント</c:v>
                  </c:pt>
                  <c:pt idx="6">
                    <c:v>Ⅱ-4.地域ケア会議</c:v>
                  </c:pt>
                  <c:pt idx="7">
                    <c:v>Ⅱ-5.介護予防ケアマネジメント</c:v>
                  </c:pt>
                  <c:pt idx="8">
                    <c:v>Ⅱ-6～8.事業連携（在宅介護医療連携、認知症、生活支援）</c:v>
                  </c:pt>
                </c:lvl>
                <c:lvl>
                  <c:pt idx="0">
                    <c:v>1</c:v>
                  </c:pt>
                  <c:pt idx="1">
                    <c:v>2</c:v>
                  </c:pt>
                  <c:pt idx="2">
                    <c:v>3</c:v>
                  </c:pt>
                  <c:pt idx="3">
                    <c:v>4</c:v>
                  </c:pt>
                  <c:pt idx="4">
                    <c:v>5</c:v>
                  </c:pt>
                  <c:pt idx="5">
                    <c:v>6</c:v>
                  </c:pt>
                  <c:pt idx="6">
                    <c:v>7</c:v>
                  </c:pt>
                  <c:pt idx="7">
                    <c:v>8</c:v>
                  </c:pt>
                  <c:pt idx="8">
                    <c:v>9</c:v>
                  </c:pt>
                </c:lvl>
              </c:multiLvlStrCache>
            </c:multiLvlStrRef>
          </c:cat>
          <c:val>
            <c:numRef>
              <c:f>'5.レーダーチャート（地域包括支援センター比較）'!$BS$9:$BS$17</c:f>
              <c:numCache>
                <c:formatCode>0.0%</c:formatCode>
                <c:ptCount val="9"/>
                <c:pt idx="0">
                  <c:v>0</c:v>
                </c:pt>
                <c:pt idx="1">
                  <c:v>0</c:v>
                </c:pt>
                <c:pt idx="2">
                  <c:v>0</c:v>
                </c:pt>
                <c:pt idx="3">
                  <c:v>0</c:v>
                </c:pt>
                <c:pt idx="4">
                  <c:v>0</c:v>
                </c:pt>
                <c:pt idx="5">
                  <c:v>0</c:v>
                </c:pt>
                <c:pt idx="6">
                  <c:v>0</c:v>
                </c:pt>
                <c:pt idx="7">
                  <c:v>0</c:v>
                </c:pt>
                <c:pt idx="8">
                  <c:v>0</c:v>
                </c:pt>
              </c:numCache>
            </c:numRef>
          </c:val>
        </c:ser>
        <c:ser>
          <c:idx val="2"/>
          <c:order val="2"/>
          <c:tx>
            <c:strRef>
              <c:f>'5.レーダーチャート（地域包括支援センター比較）'!$BT$8</c:f>
              <c:strCache>
                <c:ptCount val="1"/>
                <c:pt idx="0">
                  <c:v>センター名</c:v>
                </c:pt>
              </c:strCache>
            </c:strRef>
          </c:tx>
          <c:marker>
            <c:symbol val="none"/>
          </c:marker>
          <c:cat>
            <c:multiLvlStrRef>
              <c:f>'5.レーダーチャート（地域包括支援センター比較）'!$B$9:$C$17</c:f>
              <c:multiLvlStrCache>
                <c:ptCount val="9"/>
                <c:lvl>
                  <c:pt idx="0">
                    <c:v>Ⅰ-1.組織運営体制</c:v>
                  </c:pt>
                  <c:pt idx="1">
                    <c:v>Ⅰ-2.個人情報の管理</c:v>
                  </c:pt>
                  <c:pt idx="2">
                    <c:v>Ⅰ-3.利用者満足の向上</c:v>
                  </c:pt>
                  <c:pt idx="3">
                    <c:v>Ⅱ-1.総合相談支援</c:v>
                  </c:pt>
                  <c:pt idx="4">
                    <c:v>Ⅱ-2.権利擁護</c:v>
                  </c:pt>
                  <c:pt idx="5">
                    <c:v>Ⅱ-3.包括的・継続的ケアマネジメント</c:v>
                  </c:pt>
                  <c:pt idx="6">
                    <c:v>Ⅱ-4.地域ケア会議</c:v>
                  </c:pt>
                  <c:pt idx="7">
                    <c:v>Ⅱ-5.介護予防ケアマネジメント</c:v>
                  </c:pt>
                  <c:pt idx="8">
                    <c:v>Ⅱ-6～8.事業連携（在宅介護医療連携、認知症、生活支援）</c:v>
                  </c:pt>
                </c:lvl>
                <c:lvl>
                  <c:pt idx="0">
                    <c:v>1</c:v>
                  </c:pt>
                  <c:pt idx="1">
                    <c:v>2</c:v>
                  </c:pt>
                  <c:pt idx="2">
                    <c:v>3</c:v>
                  </c:pt>
                  <c:pt idx="3">
                    <c:v>4</c:v>
                  </c:pt>
                  <c:pt idx="4">
                    <c:v>5</c:v>
                  </c:pt>
                  <c:pt idx="5">
                    <c:v>6</c:v>
                  </c:pt>
                  <c:pt idx="6">
                    <c:v>7</c:v>
                  </c:pt>
                  <c:pt idx="7">
                    <c:v>8</c:v>
                  </c:pt>
                  <c:pt idx="8">
                    <c:v>9</c:v>
                  </c:pt>
                </c:lvl>
              </c:multiLvlStrCache>
            </c:multiLvlStrRef>
          </c:cat>
          <c:val>
            <c:numRef>
              <c:f>'5.レーダーチャート（地域包括支援センター比較）'!$BT$9:$BT$17</c:f>
              <c:numCache>
                <c:formatCode>0.0%</c:formatCode>
                <c:ptCount val="9"/>
                <c:pt idx="0">
                  <c:v>0</c:v>
                </c:pt>
                <c:pt idx="1">
                  <c:v>0</c:v>
                </c:pt>
                <c:pt idx="2">
                  <c:v>0</c:v>
                </c:pt>
                <c:pt idx="3">
                  <c:v>0</c:v>
                </c:pt>
                <c:pt idx="4">
                  <c:v>0</c:v>
                </c:pt>
                <c:pt idx="5">
                  <c:v>0</c:v>
                </c:pt>
                <c:pt idx="6">
                  <c:v>0</c:v>
                </c:pt>
                <c:pt idx="7">
                  <c:v>0</c:v>
                </c:pt>
                <c:pt idx="8">
                  <c:v>0</c:v>
                </c:pt>
              </c:numCache>
            </c:numRef>
          </c:val>
        </c:ser>
        <c:ser>
          <c:idx val="3"/>
          <c:order val="3"/>
          <c:tx>
            <c:strRef>
              <c:f>'5.レーダーチャート（地域包括支援センター比較）'!$BU$8</c:f>
              <c:strCache>
                <c:ptCount val="1"/>
                <c:pt idx="0">
                  <c:v>センター名</c:v>
                </c:pt>
              </c:strCache>
            </c:strRef>
          </c:tx>
          <c:marker>
            <c:symbol val="none"/>
          </c:marker>
          <c:cat>
            <c:multiLvlStrRef>
              <c:f>'5.レーダーチャート（地域包括支援センター比較）'!$B$9:$C$17</c:f>
              <c:multiLvlStrCache>
                <c:ptCount val="9"/>
                <c:lvl>
                  <c:pt idx="0">
                    <c:v>Ⅰ-1.組織運営体制</c:v>
                  </c:pt>
                  <c:pt idx="1">
                    <c:v>Ⅰ-2.個人情報の管理</c:v>
                  </c:pt>
                  <c:pt idx="2">
                    <c:v>Ⅰ-3.利用者満足の向上</c:v>
                  </c:pt>
                  <c:pt idx="3">
                    <c:v>Ⅱ-1.総合相談支援</c:v>
                  </c:pt>
                  <c:pt idx="4">
                    <c:v>Ⅱ-2.権利擁護</c:v>
                  </c:pt>
                  <c:pt idx="5">
                    <c:v>Ⅱ-3.包括的・継続的ケアマネジメント</c:v>
                  </c:pt>
                  <c:pt idx="6">
                    <c:v>Ⅱ-4.地域ケア会議</c:v>
                  </c:pt>
                  <c:pt idx="7">
                    <c:v>Ⅱ-5.介護予防ケアマネジメント</c:v>
                  </c:pt>
                  <c:pt idx="8">
                    <c:v>Ⅱ-6～8.事業連携（在宅介護医療連携、認知症、生活支援）</c:v>
                  </c:pt>
                </c:lvl>
                <c:lvl>
                  <c:pt idx="0">
                    <c:v>1</c:v>
                  </c:pt>
                  <c:pt idx="1">
                    <c:v>2</c:v>
                  </c:pt>
                  <c:pt idx="2">
                    <c:v>3</c:v>
                  </c:pt>
                  <c:pt idx="3">
                    <c:v>4</c:v>
                  </c:pt>
                  <c:pt idx="4">
                    <c:v>5</c:v>
                  </c:pt>
                  <c:pt idx="5">
                    <c:v>6</c:v>
                  </c:pt>
                  <c:pt idx="6">
                    <c:v>7</c:v>
                  </c:pt>
                  <c:pt idx="7">
                    <c:v>8</c:v>
                  </c:pt>
                  <c:pt idx="8">
                    <c:v>9</c:v>
                  </c:pt>
                </c:lvl>
              </c:multiLvlStrCache>
            </c:multiLvlStrRef>
          </c:cat>
          <c:val>
            <c:numRef>
              <c:f>'5.レーダーチャート（地域包括支援センター比較）'!$BU$9:$BU$17</c:f>
              <c:numCache>
                <c:formatCode>0.0%</c:formatCode>
                <c:ptCount val="9"/>
                <c:pt idx="0">
                  <c:v>0</c:v>
                </c:pt>
                <c:pt idx="1">
                  <c:v>0</c:v>
                </c:pt>
                <c:pt idx="2">
                  <c:v>0</c:v>
                </c:pt>
                <c:pt idx="3">
                  <c:v>0</c:v>
                </c:pt>
                <c:pt idx="4">
                  <c:v>0</c:v>
                </c:pt>
                <c:pt idx="5">
                  <c:v>0</c:v>
                </c:pt>
                <c:pt idx="6">
                  <c:v>0</c:v>
                </c:pt>
                <c:pt idx="7">
                  <c:v>0</c:v>
                </c:pt>
                <c:pt idx="8">
                  <c:v>0</c:v>
                </c:pt>
              </c:numCache>
            </c:numRef>
          </c:val>
        </c:ser>
        <c:ser>
          <c:idx val="4"/>
          <c:order val="4"/>
          <c:tx>
            <c:strRef>
              <c:f>'5.レーダーチャート（地域包括支援センター比較）'!$BV$8</c:f>
              <c:strCache>
                <c:ptCount val="1"/>
                <c:pt idx="0">
                  <c:v>センター名</c:v>
                </c:pt>
              </c:strCache>
            </c:strRef>
          </c:tx>
          <c:marker>
            <c:symbol val="none"/>
          </c:marker>
          <c:cat>
            <c:multiLvlStrRef>
              <c:f>'5.レーダーチャート（地域包括支援センター比較）'!$B$9:$C$17</c:f>
              <c:multiLvlStrCache>
                <c:ptCount val="9"/>
                <c:lvl>
                  <c:pt idx="0">
                    <c:v>Ⅰ-1.組織運営体制</c:v>
                  </c:pt>
                  <c:pt idx="1">
                    <c:v>Ⅰ-2.個人情報の管理</c:v>
                  </c:pt>
                  <c:pt idx="2">
                    <c:v>Ⅰ-3.利用者満足の向上</c:v>
                  </c:pt>
                  <c:pt idx="3">
                    <c:v>Ⅱ-1.総合相談支援</c:v>
                  </c:pt>
                  <c:pt idx="4">
                    <c:v>Ⅱ-2.権利擁護</c:v>
                  </c:pt>
                  <c:pt idx="5">
                    <c:v>Ⅱ-3.包括的・継続的ケアマネジメント</c:v>
                  </c:pt>
                  <c:pt idx="6">
                    <c:v>Ⅱ-4.地域ケア会議</c:v>
                  </c:pt>
                  <c:pt idx="7">
                    <c:v>Ⅱ-5.介護予防ケアマネジメント</c:v>
                  </c:pt>
                  <c:pt idx="8">
                    <c:v>Ⅱ-6～8.事業連携（在宅介護医療連携、認知症、生活支援）</c:v>
                  </c:pt>
                </c:lvl>
                <c:lvl>
                  <c:pt idx="0">
                    <c:v>1</c:v>
                  </c:pt>
                  <c:pt idx="1">
                    <c:v>2</c:v>
                  </c:pt>
                  <c:pt idx="2">
                    <c:v>3</c:v>
                  </c:pt>
                  <c:pt idx="3">
                    <c:v>4</c:v>
                  </c:pt>
                  <c:pt idx="4">
                    <c:v>5</c:v>
                  </c:pt>
                  <c:pt idx="5">
                    <c:v>6</c:v>
                  </c:pt>
                  <c:pt idx="6">
                    <c:v>7</c:v>
                  </c:pt>
                  <c:pt idx="7">
                    <c:v>8</c:v>
                  </c:pt>
                  <c:pt idx="8">
                    <c:v>9</c:v>
                  </c:pt>
                </c:lvl>
              </c:multiLvlStrCache>
            </c:multiLvlStrRef>
          </c:cat>
          <c:val>
            <c:numRef>
              <c:f>'5.レーダーチャート（地域包括支援センター比較）'!$BV$9:$BV$17</c:f>
              <c:numCache>
                <c:formatCode>0.0%</c:formatCode>
                <c:ptCount val="9"/>
                <c:pt idx="0">
                  <c:v>0</c:v>
                </c:pt>
                <c:pt idx="1">
                  <c:v>0</c:v>
                </c:pt>
                <c:pt idx="2">
                  <c:v>0</c:v>
                </c:pt>
                <c:pt idx="3">
                  <c:v>0</c:v>
                </c:pt>
                <c:pt idx="4">
                  <c:v>0</c:v>
                </c:pt>
                <c:pt idx="5">
                  <c:v>0</c:v>
                </c:pt>
                <c:pt idx="6">
                  <c:v>0</c:v>
                </c:pt>
                <c:pt idx="7">
                  <c:v>0</c:v>
                </c:pt>
                <c:pt idx="8">
                  <c:v>0</c:v>
                </c:pt>
              </c:numCache>
            </c:numRef>
          </c:val>
        </c:ser>
        <c:ser>
          <c:idx val="5"/>
          <c:order val="5"/>
          <c:tx>
            <c:strRef>
              <c:f>'5.レーダーチャート（地域包括支援センター比較）'!$BW$8</c:f>
              <c:strCache>
                <c:ptCount val="1"/>
                <c:pt idx="0">
                  <c:v>センター名</c:v>
                </c:pt>
              </c:strCache>
            </c:strRef>
          </c:tx>
          <c:marker>
            <c:symbol val="none"/>
          </c:marker>
          <c:cat>
            <c:multiLvlStrRef>
              <c:f>'5.レーダーチャート（地域包括支援センター比較）'!$B$9:$C$17</c:f>
              <c:multiLvlStrCache>
                <c:ptCount val="9"/>
                <c:lvl>
                  <c:pt idx="0">
                    <c:v>Ⅰ-1.組織運営体制</c:v>
                  </c:pt>
                  <c:pt idx="1">
                    <c:v>Ⅰ-2.個人情報の管理</c:v>
                  </c:pt>
                  <c:pt idx="2">
                    <c:v>Ⅰ-3.利用者満足の向上</c:v>
                  </c:pt>
                  <c:pt idx="3">
                    <c:v>Ⅱ-1.総合相談支援</c:v>
                  </c:pt>
                  <c:pt idx="4">
                    <c:v>Ⅱ-2.権利擁護</c:v>
                  </c:pt>
                  <c:pt idx="5">
                    <c:v>Ⅱ-3.包括的・継続的ケアマネジメント</c:v>
                  </c:pt>
                  <c:pt idx="6">
                    <c:v>Ⅱ-4.地域ケア会議</c:v>
                  </c:pt>
                  <c:pt idx="7">
                    <c:v>Ⅱ-5.介護予防ケアマネジメント</c:v>
                  </c:pt>
                  <c:pt idx="8">
                    <c:v>Ⅱ-6～8.事業連携（在宅介護医療連携、認知症、生活支援）</c:v>
                  </c:pt>
                </c:lvl>
                <c:lvl>
                  <c:pt idx="0">
                    <c:v>1</c:v>
                  </c:pt>
                  <c:pt idx="1">
                    <c:v>2</c:v>
                  </c:pt>
                  <c:pt idx="2">
                    <c:v>3</c:v>
                  </c:pt>
                  <c:pt idx="3">
                    <c:v>4</c:v>
                  </c:pt>
                  <c:pt idx="4">
                    <c:v>5</c:v>
                  </c:pt>
                  <c:pt idx="5">
                    <c:v>6</c:v>
                  </c:pt>
                  <c:pt idx="6">
                    <c:v>7</c:v>
                  </c:pt>
                  <c:pt idx="7">
                    <c:v>8</c:v>
                  </c:pt>
                  <c:pt idx="8">
                    <c:v>9</c:v>
                  </c:pt>
                </c:lvl>
              </c:multiLvlStrCache>
            </c:multiLvlStrRef>
          </c:cat>
          <c:val>
            <c:numRef>
              <c:f>'5.レーダーチャート（地域包括支援センター比較）'!$BW$9:$BW$17</c:f>
              <c:numCache>
                <c:formatCode>0.0%</c:formatCode>
                <c:ptCount val="9"/>
                <c:pt idx="0">
                  <c:v>0</c:v>
                </c:pt>
                <c:pt idx="1">
                  <c:v>0</c:v>
                </c:pt>
                <c:pt idx="2">
                  <c:v>0</c:v>
                </c:pt>
                <c:pt idx="3">
                  <c:v>0</c:v>
                </c:pt>
                <c:pt idx="4">
                  <c:v>0</c:v>
                </c:pt>
                <c:pt idx="5">
                  <c:v>0</c:v>
                </c:pt>
                <c:pt idx="6">
                  <c:v>0</c:v>
                </c:pt>
                <c:pt idx="7">
                  <c:v>0</c:v>
                </c:pt>
                <c:pt idx="8">
                  <c:v>0</c:v>
                </c:pt>
              </c:numCache>
            </c:numRef>
          </c:val>
        </c:ser>
        <c:axId val="197827968"/>
        <c:axId val="197837952"/>
      </c:radarChart>
      <c:catAx>
        <c:axId val="197827968"/>
        <c:scaling>
          <c:orientation val="minMax"/>
        </c:scaling>
        <c:axPos val="b"/>
        <c:majorGridlines/>
        <c:tickLblPos val="nextTo"/>
        <c:txPr>
          <a:bodyPr/>
          <a:lstStyle/>
          <a:p>
            <a:pPr>
              <a:defRPr sz="900"/>
            </a:pPr>
            <a:endParaRPr lang="ja-JP"/>
          </a:p>
        </c:txPr>
        <c:crossAx val="197837952"/>
        <c:crosses val="autoZero"/>
        <c:auto val="1"/>
        <c:lblAlgn val="ctr"/>
        <c:lblOffset val="100"/>
      </c:catAx>
      <c:valAx>
        <c:axId val="197837952"/>
        <c:scaling>
          <c:orientation val="minMax"/>
          <c:max val="1"/>
        </c:scaling>
        <c:axPos val="l"/>
        <c:majorGridlines/>
        <c:numFmt formatCode="0.0%" sourceLinked="1"/>
        <c:majorTickMark val="cross"/>
        <c:tickLblPos val="nextTo"/>
        <c:crossAx val="197827968"/>
        <c:crosses val="autoZero"/>
        <c:crossBetween val="between"/>
      </c:valAx>
    </c:plotArea>
    <c:legend>
      <c:legendPos val="b"/>
      <c:layout>
        <c:manualLayout>
          <c:xMode val="edge"/>
          <c:yMode val="edge"/>
          <c:x val="2.9332776566585891E-2"/>
          <c:y val="0.85617027279168401"/>
          <c:w val="0.93926756423064228"/>
          <c:h val="0.13920111428053539"/>
        </c:manualLayout>
      </c:layout>
    </c:legend>
    <c:plotVisOnly val="1"/>
    <c:dispBlanksAs val="gap"/>
  </c:chart>
  <c:spPr>
    <a:ln>
      <a:noFill/>
    </a:ln>
  </c:spPr>
  <c:txPr>
    <a:bodyPr/>
    <a:lstStyle/>
    <a:p>
      <a:pPr>
        <a:defRPr>
          <a:latin typeface="MS UI Gothic" pitchFamily="50" charset="-128"/>
          <a:ea typeface="MS UI Gothic" pitchFamily="50" charset="-128"/>
        </a:defRPr>
      </a:pPr>
      <a:endParaRPr lang="ja-JP"/>
    </a:p>
  </c:txPr>
  <c:printSettings>
    <c:headerFooter/>
    <c:pageMargins b="0.75000000000000266" l="0.70000000000000062" r="0.70000000000000062" t="0.75000000000000266" header="0.30000000000000032" footer="0.30000000000000032"/>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lang val="ja-JP"/>
  <c:chart>
    <c:plotArea>
      <c:layout>
        <c:manualLayout>
          <c:layoutTarget val="inner"/>
          <c:xMode val="edge"/>
          <c:yMode val="edge"/>
          <c:x val="0.25497900262467232"/>
          <c:y val="0.13047871876707698"/>
          <c:w val="0.46732568477562753"/>
          <c:h val="0.75679776248441633"/>
        </c:manualLayout>
      </c:layout>
      <c:radarChart>
        <c:radarStyle val="marker"/>
        <c:ser>
          <c:idx val="0"/>
          <c:order val="0"/>
          <c:tx>
            <c:strRef>
              <c:f>'5.レーダーチャート（地域包括支援センター比較）'!$BX$8</c:f>
              <c:strCache>
                <c:ptCount val="1"/>
                <c:pt idx="0">
                  <c:v>市区町村</c:v>
                </c:pt>
              </c:strCache>
            </c:strRef>
          </c:tx>
          <c:marker>
            <c:symbol val="none"/>
          </c:marker>
          <c:cat>
            <c:multiLvlStrRef>
              <c:f>'5.レーダーチャート（地域包括支援センター比較）'!$B$9:$C$17</c:f>
              <c:multiLvlStrCache>
                <c:ptCount val="9"/>
                <c:lvl>
                  <c:pt idx="0">
                    <c:v>Ⅰ-1.組織運営体制</c:v>
                  </c:pt>
                  <c:pt idx="1">
                    <c:v>Ⅰ-2.個人情報の管理</c:v>
                  </c:pt>
                  <c:pt idx="2">
                    <c:v>Ⅰ-3.利用者満足の向上</c:v>
                  </c:pt>
                  <c:pt idx="3">
                    <c:v>Ⅱ-1.総合相談支援</c:v>
                  </c:pt>
                  <c:pt idx="4">
                    <c:v>Ⅱ-2.権利擁護</c:v>
                  </c:pt>
                  <c:pt idx="5">
                    <c:v>Ⅱ-3.包括的・継続的ケアマネジメント</c:v>
                  </c:pt>
                  <c:pt idx="6">
                    <c:v>Ⅱ-4.地域ケア会議</c:v>
                  </c:pt>
                  <c:pt idx="7">
                    <c:v>Ⅱ-5.介護予防ケアマネジメント</c:v>
                  </c:pt>
                  <c:pt idx="8">
                    <c:v>Ⅱ-6～8.事業連携（在宅介護医療連携、認知症、生活支援）</c:v>
                  </c:pt>
                </c:lvl>
                <c:lvl>
                  <c:pt idx="0">
                    <c:v>1</c:v>
                  </c:pt>
                  <c:pt idx="1">
                    <c:v>2</c:v>
                  </c:pt>
                  <c:pt idx="2">
                    <c:v>3</c:v>
                  </c:pt>
                  <c:pt idx="3">
                    <c:v>4</c:v>
                  </c:pt>
                  <c:pt idx="4">
                    <c:v>5</c:v>
                  </c:pt>
                  <c:pt idx="5">
                    <c:v>6</c:v>
                  </c:pt>
                  <c:pt idx="6">
                    <c:v>7</c:v>
                  </c:pt>
                  <c:pt idx="7">
                    <c:v>8</c:v>
                  </c:pt>
                  <c:pt idx="8">
                    <c:v>9</c:v>
                  </c:pt>
                </c:lvl>
              </c:multiLvlStrCache>
            </c:multiLvlStrRef>
          </c:cat>
          <c:val>
            <c:numRef>
              <c:f>'5.レーダーチャート（地域包括支援センター比較）'!$BX$9:$BX$17</c:f>
              <c:numCache>
                <c:formatCode>0.0%</c:formatCode>
                <c:ptCount val="9"/>
                <c:pt idx="0">
                  <c:v>0</c:v>
                </c:pt>
                <c:pt idx="1">
                  <c:v>0</c:v>
                </c:pt>
                <c:pt idx="2">
                  <c:v>0</c:v>
                </c:pt>
                <c:pt idx="3">
                  <c:v>0</c:v>
                </c:pt>
                <c:pt idx="4">
                  <c:v>0</c:v>
                </c:pt>
                <c:pt idx="5">
                  <c:v>0</c:v>
                </c:pt>
                <c:pt idx="6">
                  <c:v>0</c:v>
                </c:pt>
                <c:pt idx="7">
                  <c:v>0</c:v>
                </c:pt>
                <c:pt idx="8">
                  <c:v>0</c:v>
                </c:pt>
              </c:numCache>
            </c:numRef>
          </c:val>
        </c:ser>
        <c:ser>
          <c:idx val="1"/>
          <c:order val="1"/>
          <c:tx>
            <c:strRef>
              <c:f>'5.レーダーチャート（地域包括支援センター比較）'!$BY$8</c:f>
              <c:strCache>
                <c:ptCount val="1"/>
                <c:pt idx="0">
                  <c:v>センター名</c:v>
                </c:pt>
              </c:strCache>
            </c:strRef>
          </c:tx>
          <c:marker>
            <c:symbol val="none"/>
          </c:marker>
          <c:cat>
            <c:multiLvlStrRef>
              <c:f>'5.レーダーチャート（地域包括支援センター比較）'!$B$9:$C$17</c:f>
              <c:multiLvlStrCache>
                <c:ptCount val="9"/>
                <c:lvl>
                  <c:pt idx="0">
                    <c:v>Ⅰ-1.組織運営体制</c:v>
                  </c:pt>
                  <c:pt idx="1">
                    <c:v>Ⅰ-2.個人情報の管理</c:v>
                  </c:pt>
                  <c:pt idx="2">
                    <c:v>Ⅰ-3.利用者満足の向上</c:v>
                  </c:pt>
                  <c:pt idx="3">
                    <c:v>Ⅱ-1.総合相談支援</c:v>
                  </c:pt>
                  <c:pt idx="4">
                    <c:v>Ⅱ-2.権利擁護</c:v>
                  </c:pt>
                  <c:pt idx="5">
                    <c:v>Ⅱ-3.包括的・継続的ケアマネジメント</c:v>
                  </c:pt>
                  <c:pt idx="6">
                    <c:v>Ⅱ-4.地域ケア会議</c:v>
                  </c:pt>
                  <c:pt idx="7">
                    <c:v>Ⅱ-5.介護予防ケアマネジメント</c:v>
                  </c:pt>
                  <c:pt idx="8">
                    <c:v>Ⅱ-6～8.事業連携（在宅介護医療連携、認知症、生活支援）</c:v>
                  </c:pt>
                </c:lvl>
                <c:lvl>
                  <c:pt idx="0">
                    <c:v>1</c:v>
                  </c:pt>
                  <c:pt idx="1">
                    <c:v>2</c:v>
                  </c:pt>
                  <c:pt idx="2">
                    <c:v>3</c:v>
                  </c:pt>
                  <c:pt idx="3">
                    <c:v>4</c:v>
                  </c:pt>
                  <c:pt idx="4">
                    <c:v>5</c:v>
                  </c:pt>
                  <c:pt idx="5">
                    <c:v>6</c:v>
                  </c:pt>
                  <c:pt idx="6">
                    <c:v>7</c:v>
                  </c:pt>
                  <c:pt idx="7">
                    <c:v>8</c:v>
                  </c:pt>
                  <c:pt idx="8">
                    <c:v>9</c:v>
                  </c:pt>
                </c:lvl>
              </c:multiLvlStrCache>
            </c:multiLvlStrRef>
          </c:cat>
          <c:val>
            <c:numRef>
              <c:f>'5.レーダーチャート（地域包括支援センター比較）'!$BY$9:$BY$17</c:f>
              <c:numCache>
                <c:formatCode>0.0%</c:formatCode>
                <c:ptCount val="9"/>
                <c:pt idx="0">
                  <c:v>0</c:v>
                </c:pt>
                <c:pt idx="1">
                  <c:v>0</c:v>
                </c:pt>
                <c:pt idx="2">
                  <c:v>0</c:v>
                </c:pt>
                <c:pt idx="3">
                  <c:v>0</c:v>
                </c:pt>
                <c:pt idx="4">
                  <c:v>0</c:v>
                </c:pt>
                <c:pt idx="5">
                  <c:v>0</c:v>
                </c:pt>
                <c:pt idx="6">
                  <c:v>0</c:v>
                </c:pt>
                <c:pt idx="7">
                  <c:v>0</c:v>
                </c:pt>
                <c:pt idx="8">
                  <c:v>0</c:v>
                </c:pt>
              </c:numCache>
            </c:numRef>
          </c:val>
        </c:ser>
        <c:ser>
          <c:idx val="2"/>
          <c:order val="2"/>
          <c:tx>
            <c:strRef>
              <c:f>'5.レーダーチャート（地域包括支援センター比較）'!$BZ$8</c:f>
              <c:strCache>
                <c:ptCount val="1"/>
                <c:pt idx="0">
                  <c:v>センター名</c:v>
                </c:pt>
              </c:strCache>
            </c:strRef>
          </c:tx>
          <c:marker>
            <c:symbol val="none"/>
          </c:marker>
          <c:cat>
            <c:multiLvlStrRef>
              <c:f>'5.レーダーチャート（地域包括支援センター比較）'!$B$9:$C$17</c:f>
              <c:multiLvlStrCache>
                <c:ptCount val="9"/>
                <c:lvl>
                  <c:pt idx="0">
                    <c:v>Ⅰ-1.組織運営体制</c:v>
                  </c:pt>
                  <c:pt idx="1">
                    <c:v>Ⅰ-2.個人情報の管理</c:v>
                  </c:pt>
                  <c:pt idx="2">
                    <c:v>Ⅰ-3.利用者満足の向上</c:v>
                  </c:pt>
                  <c:pt idx="3">
                    <c:v>Ⅱ-1.総合相談支援</c:v>
                  </c:pt>
                  <c:pt idx="4">
                    <c:v>Ⅱ-2.権利擁護</c:v>
                  </c:pt>
                  <c:pt idx="5">
                    <c:v>Ⅱ-3.包括的・継続的ケアマネジメント</c:v>
                  </c:pt>
                  <c:pt idx="6">
                    <c:v>Ⅱ-4.地域ケア会議</c:v>
                  </c:pt>
                  <c:pt idx="7">
                    <c:v>Ⅱ-5.介護予防ケアマネジメント</c:v>
                  </c:pt>
                  <c:pt idx="8">
                    <c:v>Ⅱ-6～8.事業連携（在宅介護医療連携、認知症、生活支援）</c:v>
                  </c:pt>
                </c:lvl>
                <c:lvl>
                  <c:pt idx="0">
                    <c:v>1</c:v>
                  </c:pt>
                  <c:pt idx="1">
                    <c:v>2</c:v>
                  </c:pt>
                  <c:pt idx="2">
                    <c:v>3</c:v>
                  </c:pt>
                  <c:pt idx="3">
                    <c:v>4</c:v>
                  </c:pt>
                  <c:pt idx="4">
                    <c:v>5</c:v>
                  </c:pt>
                  <c:pt idx="5">
                    <c:v>6</c:v>
                  </c:pt>
                  <c:pt idx="6">
                    <c:v>7</c:v>
                  </c:pt>
                  <c:pt idx="7">
                    <c:v>8</c:v>
                  </c:pt>
                  <c:pt idx="8">
                    <c:v>9</c:v>
                  </c:pt>
                </c:lvl>
              </c:multiLvlStrCache>
            </c:multiLvlStrRef>
          </c:cat>
          <c:val>
            <c:numRef>
              <c:f>'5.レーダーチャート（地域包括支援センター比較）'!$BZ$9:$BZ$17</c:f>
              <c:numCache>
                <c:formatCode>0.0%</c:formatCode>
                <c:ptCount val="9"/>
                <c:pt idx="0">
                  <c:v>0</c:v>
                </c:pt>
                <c:pt idx="1">
                  <c:v>0</c:v>
                </c:pt>
                <c:pt idx="2">
                  <c:v>0</c:v>
                </c:pt>
                <c:pt idx="3">
                  <c:v>0</c:v>
                </c:pt>
                <c:pt idx="4">
                  <c:v>0</c:v>
                </c:pt>
                <c:pt idx="5">
                  <c:v>0</c:v>
                </c:pt>
                <c:pt idx="6">
                  <c:v>0</c:v>
                </c:pt>
                <c:pt idx="7">
                  <c:v>0</c:v>
                </c:pt>
                <c:pt idx="8">
                  <c:v>0</c:v>
                </c:pt>
              </c:numCache>
            </c:numRef>
          </c:val>
        </c:ser>
        <c:ser>
          <c:idx val="3"/>
          <c:order val="3"/>
          <c:tx>
            <c:strRef>
              <c:f>'5.レーダーチャート（地域包括支援センター比較）'!$CA$8</c:f>
              <c:strCache>
                <c:ptCount val="1"/>
                <c:pt idx="0">
                  <c:v>センター名</c:v>
                </c:pt>
              </c:strCache>
            </c:strRef>
          </c:tx>
          <c:marker>
            <c:symbol val="none"/>
          </c:marker>
          <c:cat>
            <c:multiLvlStrRef>
              <c:f>'5.レーダーチャート（地域包括支援センター比較）'!$B$9:$C$17</c:f>
              <c:multiLvlStrCache>
                <c:ptCount val="9"/>
                <c:lvl>
                  <c:pt idx="0">
                    <c:v>Ⅰ-1.組織運営体制</c:v>
                  </c:pt>
                  <c:pt idx="1">
                    <c:v>Ⅰ-2.個人情報の管理</c:v>
                  </c:pt>
                  <c:pt idx="2">
                    <c:v>Ⅰ-3.利用者満足の向上</c:v>
                  </c:pt>
                  <c:pt idx="3">
                    <c:v>Ⅱ-1.総合相談支援</c:v>
                  </c:pt>
                  <c:pt idx="4">
                    <c:v>Ⅱ-2.権利擁護</c:v>
                  </c:pt>
                  <c:pt idx="5">
                    <c:v>Ⅱ-3.包括的・継続的ケアマネジメント</c:v>
                  </c:pt>
                  <c:pt idx="6">
                    <c:v>Ⅱ-4.地域ケア会議</c:v>
                  </c:pt>
                  <c:pt idx="7">
                    <c:v>Ⅱ-5.介護予防ケアマネジメント</c:v>
                  </c:pt>
                  <c:pt idx="8">
                    <c:v>Ⅱ-6～8.事業連携（在宅介護医療連携、認知症、生活支援）</c:v>
                  </c:pt>
                </c:lvl>
                <c:lvl>
                  <c:pt idx="0">
                    <c:v>1</c:v>
                  </c:pt>
                  <c:pt idx="1">
                    <c:v>2</c:v>
                  </c:pt>
                  <c:pt idx="2">
                    <c:v>3</c:v>
                  </c:pt>
                  <c:pt idx="3">
                    <c:v>4</c:v>
                  </c:pt>
                  <c:pt idx="4">
                    <c:v>5</c:v>
                  </c:pt>
                  <c:pt idx="5">
                    <c:v>6</c:v>
                  </c:pt>
                  <c:pt idx="6">
                    <c:v>7</c:v>
                  </c:pt>
                  <c:pt idx="7">
                    <c:v>8</c:v>
                  </c:pt>
                  <c:pt idx="8">
                    <c:v>9</c:v>
                  </c:pt>
                </c:lvl>
              </c:multiLvlStrCache>
            </c:multiLvlStrRef>
          </c:cat>
          <c:val>
            <c:numRef>
              <c:f>'5.レーダーチャート（地域包括支援センター比較）'!$CA$9:$CA$17</c:f>
              <c:numCache>
                <c:formatCode>0.0%</c:formatCode>
                <c:ptCount val="9"/>
                <c:pt idx="0">
                  <c:v>0</c:v>
                </c:pt>
                <c:pt idx="1">
                  <c:v>0</c:v>
                </c:pt>
                <c:pt idx="2">
                  <c:v>0</c:v>
                </c:pt>
                <c:pt idx="3">
                  <c:v>0</c:v>
                </c:pt>
                <c:pt idx="4">
                  <c:v>0</c:v>
                </c:pt>
                <c:pt idx="5">
                  <c:v>0</c:v>
                </c:pt>
                <c:pt idx="6">
                  <c:v>0</c:v>
                </c:pt>
                <c:pt idx="7">
                  <c:v>0</c:v>
                </c:pt>
                <c:pt idx="8">
                  <c:v>0</c:v>
                </c:pt>
              </c:numCache>
            </c:numRef>
          </c:val>
        </c:ser>
        <c:ser>
          <c:idx val="4"/>
          <c:order val="4"/>
          <c:tx>
            <c:strRef>
              <c:f>'5.レーダーチャート（地域包括支援センター比較）'!$CB$8</c:f>
              <c:strCache>
                <c:ptCount val="1"/>
                <c:pt idx="0">
                  <c:v>センター名</c:v>
                </c:pt>
              </c:strCache>
            </c:strRef>
          </c:tx>
          <c:marker>
            <c:symbol val="none"/>
          </c:marker>
          <c:cat>
            <c:multiLvlStrRef>
              <c:f>'5.レーダーチャート（地域包括支援センター比較）'!$B$9:$C$17</c:f>
              <c:multiLvlStrCache>
                <c:ptCount val="9"/>
                <c:lvl>
                  <c:pt idx="0">
                    <c:v>Ⅰ-1.組織運営体制</c:v>
                  </c:pt>
                  <c:pt idx="1">
                    <c:v>Ⅰ-2.個人情報の管理</c:v>
                  </c:pt>
                  <c:pt idx="2">
                    <c:v>Ⅰ-3.利用者満足の向上</c:v>
                  </c:pt>
                  <c:pt idx="3">
                    <c:v>Ⅱ-1.総合相談支援</c:v>
                  </c:pt>
                  <c:pt idx="4">
                    <c:v>Ⅱ-2.権利擁護</c:v>
                  </c:pt>
                  <c:pt idx="5">
                    <c:v>Ⅱ-3.包括的・継続的ケアマネジメント</c:v>
                  </c:pt>
                  <c:pt idx="6">
                    <c:v>Ⅱ-4.地域ケア会議</c:v>
                  </c:pt>
                  <c:pt idx="7">
                    <c:v>Ⅱ-5.介護予防ケアマネジメント</c:v>
                  </c:pt>
                  <c:pt idx="8">
                    <c:v>Ⅱ-6～8.事業連携（在宅介護医療連携、認知症、生活支援）</c:v>
                  </c:pt>
                </c:lvl>
                <c:lvl>
                  <c:pt idx="0">
                    <c:v>1</c:v>
                  </c:pt>
                  <c:pt idx="1">
                    <c:v>2</c:v>
                  </c:pt>
                  <c:pt idx="2">
                    <c:v>3</c:v>
                  </c:pt>
                  <c:pt idx="3">
                    <c:v>4</c:v>
                  </c:pt>
                  <c:pt idx="4">
                    <c:v>5</c:v>
                  </c:pt>
                  <c:pt idx="5">
                    <c:v>6</c:v>
                  </c:pt>
                  <c:pt idx="6">
                    <c:v>7</c:v>
                  </c:pt>
                  <c:pt idx="7">
                    <c:v>8</c:v>
                  </c:pt>
                  <c:pt idx="8">
                    <c:v>9</c:v>
                  </c:pt>
                </c:lvl>
              </c:multiLvlStrCache>
            </c:multiLvlStrRef>
          </c:cat>
          <c:val>
            <c:numRef>
              <c:f>'5.レーダーチャート（地域包括支援センター比較）'!$CB$9:$CB$17</c:f>
              <c:numCache>
                <c:formatCode>0.0%</c:formatCode>
                <c:ptCount val="9"/>
                <c:pt idx="0">
                  <c:v>0</c:v>
                </c:pt>
                <c:pt idx="1">
                  <c:v>0</c:v>
                </c:pt>
                <c:pt idx="2">
                  <c:v>0</c:v>
                </c:pt>
                <c:pt idx="3">
                  <c:v>0</c:v>
                </c:pt>
                <c:pt idx="4">
                  <c:v>0</c:v>
                </c:pt>
                <c:pt idx="5">
                  <c:v>0</c:v>
                </c:pt>
                <c:pt idx="6">
                  <c:v>0</c:v>
                </c:pt>
                <c:pt idx="7">
                  <c:v>0</c:v>
                </c:pt>
                <c:pt idx="8">
                  <c:v>0</c:v>
                </c:pt>
              </c:numCache>
            </c:numRef>
          </c:val>
        </c:ser>
        <c:ser>
          <c:idx val="5"/>
          <c:order val="5"/>
          <c:tx>
            <c:strRef>
              <c:f>'5.レーダーチャート（地域包括支援センター比較）'!$CC$8</c:f>
              <c:strCache>
                <c:ptCount val="1"/>
                <c:pt idx="0">
                  <c:v>センター名</c:v>
                </c:pt>
              </c:strCache>
            </c:strRef>
          </c:tx>
          <c:marker>
            <c:symbol val="none"/>
          </c:marker>
          <c:cat>
            <c:multiLvlStrRef>
              <c:f>'5.レーダーチャート（地域包括支援センター比較）'!$B$9:$C$17</c:f>
              <c:multiLvlStrCache>
                <c:ptCount val="9"/>
                <c:lvl>
                  <c:pt idx="0">
                    <c:v>Ⅰ-1.組織運営体制</c:v>
                  </c:pt>
                  <c:pt idx="1">
                    <c:v>Ⅰ-2.個人情報の管理</c:v>
                  </c:pt>
                  <c:pt idx="2">
                    <c:v>Ⅰ-3.利用者満足の向上</c:v>
                  </c:pt>
                  <c:pt idx="3">
                    <c:v>Ⅱ-1.総合相談支援</c:v>
                  </c:pt>
                  <c:pt idx="4">
                    <c:v>Ⅱ-2.権利擁護</c:v>
                  </c:pt>
                  <c:pt idx="5">
                    <c:v>Ⅱ-3.包括的・継続的ケアマネジメント</c:v>
                  </c:pt>
                  <c:pt idx="6">
                    <c:v>Ⅱ-4.地域ケア会議</c:v>
                  </c:pt>
                  <c:pt idx="7">
                    <c:v>Ⅱ-5.介護予防ケアマネジメント</c:v>
                  </c:pt>
                  <c:pt idx="8">
                    <c:v>Ⅱ-6～8.事業連携（在宅介護医療連携、認知症、生活支援）</c:v>
                  </c:pt>
                </c:lvl>
                <c:lvl>
                  <c:pt idx="0">
                    <c:v>1</c:v>
                  </c:pt>
                  <c:pt idx="1">
                    <c:v>2</c:v>
                  </c:pt>
                  <c:pt idx="2">
                    <c:v>3</c:v>
                  </c:pt>
                  <c:pt idx="3">
                    <c:v>4</c:v>
                  </c:pt>
                  <c:pt idx="4">
                    <c:v>5</c:v>
                  </c:pt>
                  <c:pt idx="5">
                    <c:v>6</c:v>
                  </c:pt>
                  <c:pt idx="6">
                    <c:v>7</c:v>
                  </c:pt>
                  <c:pt idx="7">
                    <c:v>8</c:v>
                  </c:pt>
                  <c:pt idx="8">
                    <c:v>9</c:v>
                  </c:pt>
                </c:lvl>
              </c:multiLvlStrCache>
            </c:multiLvlStrRef>
          </c:cat>
          <c:val>
            <c:numRef>
              <c:f>'5.レーダーチャート（地域包括支援センター比較）'!$CC$9:$CC$17</c:f>
              <c:numCache>
                <c:formatCode>0.0%</c:formatCode>
                <c:ptCount val="9"/>
                <c:pt idx="0">
                  <c:v>0</c:v>
                </c:pt>
                <c:pt idx="1">
                  <c:v>0</c:v>
                </c:pt>
                <c:pt idx="2">
                  <c:v>0</c:v>
                </c:pt>
                <c:pt idx="3">
                  <c:v>0</c:v>
                </c:pt>
                <c:pt idx="4">
                  <c:v>0</c:v>
                </c:pt>
                <c:pt idx="5">
                  <c:v>0</c:v>
                </c:pt>
                <c:pt idx="6">
                  <c:v>0</c:v>
                </c:pt>
                <c:pt idx="7">
                  <c:v>0</c:v>
                </c:pt>
                <c:pt idx="8">
                  <c:v>0</c:v>
                </c:pt>
              </c:numCache>
            </c:numRef>
          </c:val>
        </c:ser>
        <c:axId val="197955968"/>
        <c:axId val="197957504"/>
      </c:radarChart>
      <c:catAx>
        <c:axId val="197955968"/>
        <c:scaling>
          <c:orientation val="minMax"/>
        </c:scaling>
        <c:axPos val="b"/>
        <c:majorGridlines/>
        <c:tickLblPos val="nextTo"/>
        <c:txPr>
          <a:bodyPr/>
          <a:lstStyle/>
          <a:p>
            <a:pPr>
              <a:defRPr sz="900"/>
            </a:pPr>
            <a:endParaRPr lang="ja-JP"/>
          </a:p>
        </c:txPr>
        <c:crossAx val="197957504"/>
        <c:crosses val="autoZero"/>
        <c:auto val="1"/>
        <c:lblAlgn val="ctr"/>
        <c:lblOffset val="100"/>
      </c:catAx>
      <c:valAx>
        <c:axId val="197957504"/>
        <c:scaling>
          <c:orientation val="minMax"/>
          <c:max val="1"/>
        </c:scaling>
        <c:axPos val="l"/>
        <c:majorGridlines/>
        <c:numFmt formatCode="0.0%" sourceLinked="1"/>
        <c:majorTickMark val="cross"/>
        <c:tickLblPos val="nextTo"/>
        <c:crossAx val="197955968"/>
        <c:crosses val="autoZero"/>
        <c:crossBetween val="between"/>
      </c:valAx>
    </c:plotArea>
    <c:legend>
      <c:legendPos val="b"/>
      <c:layout>
        <c:manualLayout>
          <c:xMode val="edge"/>
          <c:yMode val="edge"/>
          <c:x val="2.9332776566585891E-2"/>
          <c:y val="0.85617027279168401"/>
          <c:w val="0.93926756423064228"/>
          <c:h val="0.13920111428053539"/>
        </c:manualLayout>
      </c:layout>
    </c:legend>
    <c:plotVisOnly val="1"/>
    <c:dispBlanksAs val="gap"/>
  </c:chart>
  <c:spPr>
    <a:ln>
      <a:noFill/>
    </a:ln>
  </c:spPr>
  <c:txPr>
    <a:bodyPr/>
    <a:lstStyle/>
    <a:p>
      <a:pPr>
        <a:defRPr>
          <a:latin typeface="MS UI Gothic" pitchFamily="50" charset="-128"/>
          <a:ea typeface="MS UI Gothic" pitchFamily="50" charset="-128"/>
        </a:defRPr>
      </a:pPr>
      <a:endParaRPr lang="ja-JP"/>
    </a:p>
  </c:txPr>
  <c:printSettings>
    <c:headerFooter/>
    <c:pageMargins b="0.75000000000000266" l="0.70000000000000062" r="0.70000000000000062" t="0.75000000000000266" header="0.30000000000000032" footer="0.30000000000000032"/>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lang val="ja-JP"/>
  <c:chart>
    <c:plotArea>
      <c:layout>
        <c:manualLayout>
          <c:layoutTarget val="inner"/>
          <c:xMode val="edge"/>
          <c:yMode val="edge"/>
          <c:x val="0.25497900262467232"/>
          <c:y val="0.13047871876707698"/>
          <c:w val="0.46732568477562753"/>
          <c:h val="0.75679776248441633"/>
        </c:manualLayout>
      </c:layout>
      <c:radarChart>
        <c:radarStyle val="marker"/>
        <c:ser>
          <c:idx val="0"/>
          <c:order val="0"/>
          <c:tx>
            <c:strRef>
              <c:f>'5.レーダーチャート（地域包括支援センター比較）'!$CD$8</c:f>
              <c:strCache>
                <c:ptCount val="1"/>
                <c:pt idx="0">
                  <c:v>市区町村</c:v>
                </c:pt>
              </c:strCache>
            </c:strRef>
          </c:tx>
          <c:marker>
            <c:symbol val="none"/>
          </c:marker>
          <c:cat>
            <c:multiLvlStrRef>
              <c:f>'5.レーダーチャート（地域包括支援センター比較）'!$B$9:$C$17</c:f>
              <c:multiLvlStrCache>
                <c:ptCount val="9"/>
                <c:lvl>
                  <c:pt idx="0">
                    <c:v>Ⅰ-1.組織運営体制</c:v>
                  </c:pt>
                  <c:pt idx="1">
                    <c:v>Ⅰ-2.個人情報の管理</c:v>
                  </c:pt>
                  <c:pt idx="2">
                    <c:v>Ⅰ-3.利用者満足の向上</c:v>
                  </c:pt>
                  <c:pt idx="3">
                    <c:v>Ⅱ-1.総合相談支援</c:v>
                  </c:pt>
                  <c:pt idx="4">
                    <c:v>Ⅱ-2.権利擁護</c:v>
                  </c:pt>
                  <c:pt idx="5">
                    <c:v>Ⅱ-3.包括的・継続的ケアマネジメント</c:v>
                  </c:pt>
                  <c:pt idx="6">
                    <c:v>Ⅱ-4.地域ケア会議</c:v>
                  </c:pt>
                  <c:pt idx="7">
                    <c:v>Ⅱ-5.介護予防ケアマネジメント</c:v>
                  </c:pt>
                  <c:pt idx="8">
                    <c:v>Ⅱ-6～8.事業連携（在宅介護医療連携、認知症、生活支援）</c:v>
                  </c:pt>
                </c:lvl>
                <c:lvl>
                  <c:pt idx="0">
                    <c:v>1</c:v>
                  </c:pt>
                  <c:pt idx="1">
                    <c:v>2</c:v>
                  </c:pt>
                  <c:pt idx="2">
                    <c:v>3</c:v>
                  </c:pt>
                  <c:pt idx="3">
                    <c:v>4</c:v>
                  </c:pt>
                  <c:pt idx="4">
                    <c:v>5</c:v>
                  </c:pt>
                  <c:pt idx="5">
                    <c:v>6</c:v>
                  </c:pt>
                  <c:pt idx="6">
                    <c:v>7</c:v>
                  </c:pt>
                  <c:pt idx="7">
                    <c:v>8</c:v>
                  </c:pt>
                  <c:pt idx="8">
                    <c:v>9</c:v>
                  </c:pt>
                </c:lvl>
              </c:multiLvlStrCache>
            </c:multiLvlStrRef>
          </c:cat>
          <c:val>
            <c:numRef>
              <c:f>'5.レーダーチャート（地域包括支援センター比較）'!$CD$9:$CD$17</c:f>
              <c:numCache>
                <c:formatCode>0.0%</c:formatCode>
                <c:ptCount val="9"/>
                <c:pt idx="0">
                  <c:v>0</c:v>
                </c:pt>
                <c:pt idx="1">
                  <c:v>0</c:v>
                </c:pt>
                <c:pt idx="2">
                  <c:v>0</c:v>
                </c:pt>
                <c:pt idx="3">
                  <c:v>0</c:v>
                </c:pt>
                <c:pt idx="4">
                  <c:v>0</c:v>
                </c:pt>
                <c:pt idx="5">
                  <c:v>0</c:v>
                </c:pt>
                <c:pt idx="6">
                  <c:v>0</c:v>
                </c:pt>
                <c:pt idx="7">
                  <c:v>0</c:v>
                </c:pt>
                <c:pt idx="8">
                  <c:v>0</c:v>
                </c:pt>
              </c:numCache>
            </c:numRef>
          </c:val>
        </c:ser>
        <c:ser>
          <c:idx val="1"/>
          <c:order val="1"/>
          <c:tx>
            <c:strRef>
              <c:f>'5.レーダーチャート（地域包括支援センター比較）'!$CE$8</c:f>
              <c:strCache>
                <c:ptCount val="1"/>
                <c:pt idx="0">
                  <c:v>センター名</c:v>
                </c:pt>
              </c:strCache>
            </c:strRef>
          </c:tx>
          <c:marker>
            <c:symbol val="none"/>
          </c:marker>
          <c:cat>
            <c:multiLvlStrRef>
              <c:f>'5.レーダーチャート（地域包括支援センター比較）'!$B$9:$C$17</c:f>
              <c:multiLvlStrCache>
                <c:ptCount val="9"/>
                <c:lvl>
                  <c:pt idx="0">
                    <c:v>Ⅰ-1.組織運営体制</c:v>
                  </c:pt>
                  <c:pt idx="1">
                    <c:v>Ⅰ-2.個人情報の管理</c:v>
                  </c:pt>
                  <c:pt idx="2">
                    <c:v>Ⅰ-3.利用者満足の向上</c:v>
                  </c:pt>
                  <c:pt idx="3">
                    <c:v>Ⅱ-1.総合相談支援</c:v>
                  </c:pt>
                  <c:pt idx="4">
                    <c:v>Ⅱ-2.権利擁護</c:v>
                  </c:pt>
                  <c:pt idx="5">
                    <c:v>Ⅱ-3.包括的・継続的ケアマネジメント</c:v>
                  </c:pt>
                  <c:pt idx="6">
                    <c:v>Ⅱ-4.地域ケア会議</c:v>
                  </c:pt>
                  <c:pt idx="7">
                    <c:v>Ⅱ-5.介護予防ケアマネジメント</c:v>
                  </c:pt>
                  <c:pt idx="8">
                    <c:v>Ⅱ-6～8.事業連携（在宅介護医療連携、認知症、生活支援）</c:v>
                  </c:pt>
                </c:lvl>
                <c:lvl>
                  <c:pt idx="0">
                    <c:v>1</c:v>
                  </c:pt>
                  <c:pt idx="1">
                    <c:v>2</c:v>
                  </c:pt>
                  <c:pt idx="2">
                    <c:v>3</c:v>
                  </c:pt>
                  <c:pt idx="3">
                    <c:v>4</c:v>
                  </c:pt>
                  <c:pt idx="4">
                    <c:v>5</c:v>
                  </c:pt>
                  <c:pt idx="5">
                    <c:v>6</c:v>
                  </c:pt>
                  <c:pt idx="6">
                    <c:v>7</c:v>
                  </c:pt>
                  <c:pt idx="7">
                    <c:v>8</c:v>
                  </c:pt>
                  <c:pt idx="8">
                    <c:v>9</c:v>
                  </c:pt>
                </c:lvl>
              </c:multiLvlStrCache>
            </c:multiLvlStrRef>
          </c:cat>
          <c:val>
            <c:numRef>
              <c:f>'5.レーダーチャート（地域包括支援センター比較）'!$CE$9:$CE$17</c:f>
              <c:numCache>
                <c:formatCode>0.0%</c:formatCode>
                <c:ptCount val="9"/>
                <c:pt idx="0">
                  <c:v>0</c:v>
                </c:pt>
                <c:pt idx="1">
                  <c:v>0</c:v>
                </c:pt>
                <c:pt idx="2">
                  <c:v>0</c:v>
                </c:pt>
                <c:pt idx="3">
                  <c:v>0</c:v>
                </c:pt>
                <c:pt idx="4">
                  <c:v>0</c:v>
                </c:pt>
                <c:pt idx="5">
                  <c:v>0</c:v>
                </c:pt>
                <c:pt idx="6">
                  <c:v>0</c:v>
                </c:pt>
                <c:pt idx="7">
                  <c:v>0</c:v>
                </c:pt>
                <c:pt idx="8">
                  <c:v>0</c:v>
                </c:pt>
              </c:numCache>
            </c:numRef>
          </c:val>
        </c:ser>
        <c:ser>
          <c:idx val="2"/>
          <c:order val="2"/>
          <c:tx>
            <c:strRef>
              <c:f>'5.レーダーチャート（地域包括支援センター比較）'!$CF$8</c:f>
              <c:strCache>
                <c:ptCount val="1"/>
                <c:pt idx="0">
                  <c:v>センター名</c:v>
                </c:pt>
              </c:strCache>
            </c:strRef>
          </c:tx>
          <c:marker>
            <c:symbol val="none"/>
          </c:marker>
          <c:cat>
            <c:multiLvlStrRef>
              <c:f>'5.レーダーチャート（地域包括支援センター比較）'!$B$9:$C$17</c:f>
              <c:multiLvlStrCache>
                <c:ptCount val="9"/>
                <c:lvl>
                  <c:pt idx="0">
                    <c:v>Ⅰ-1.組織運営体制</c:v>
                  </c:pt>
                  <c:pt idx="1">
                    <c:v>Ⅰ-2.個人情報の管理</c:v>
                  </c:pt>
                  <c:pt idx="2">
                    <c:v>Ⅰ-3.利用者満足の向上</c:v>
                  </c:pt>
                  <c:pt idx="3">
                    <c:v>Ⅱ-1.総合相談支援</c:v>
                  </c:pt>
                  <c:pt idx="4">
                    <c:v>Ⅱ-2.権利擁護</c:v>
                  </c:pt>
                  <c:pt idx="5">
                    <c:v>Ⅱ-3.包括的・継続的ケアマネジメント</c:v>
                  </c:pt>
                  <c:pt idx="6">
                    <c:v>Ⅱ-4.地域ケア会議</c:v>
                  </c:pt>
                  <c:pt idx="7">
                    <c:v>Ⅱ-5.介護予防ケアマネジメント</c:v>
                  </c:pt>
                  <c:pt idx="8">
                    <c:v>Ⅱ-6～8.事業連携（在宅介護医療連携、認知症、生活支援）</c:v>
                  </c:pt>
                </c:lvl>
                <c:lvl>
                  <c:pt idx="0">
                    <c:v>1</c:v>
                  </c:pt>
                  <c:pt idx="1">
                    <c:v>2</c:v>
                  </c:pt>
                  <c:pt idx="2">
                    <c:v>3</c:v>
                  </c:pt>
                  <c:pt idx="3">
                    <c:v>4</c:v>
                  </c:pt>
                  <c:pt idx="4">
                    <c:v>5</c:v>
                  </c:pt>
                  <c:pt idx="5">
                    <c:v>6</c:v>
                  </c:pt>
                  <c:pt idx="6">
                    <c:v>7</c:v>
                  </c:pt>
                  <c:pt idx="7">
                    <c:v>8</c:v>
                  </c:pt>
                  <c:pt idx="8">
                    <c:v>9</c:v>
                  </c:pt>
                </c:lvl>
              </c:multiLvlStrCache>
            </c:multiLvlStrRef>
          </c:cat>
          <c:val>
            <c:numRef>
              <c:f>'5.レーダーチャート（地域包括支援センター比較）'!$CF$9:$CF$17</c:f>
              <c:numCache>
                <c:formatCode>0.0%</c:formatCode>
                <c:ptCount val="9"/>
                <c:pt idx="0">
                  <c:v>0</c:v>
                </c:pt>
                <c:pt idx="1">
                  <c:v>0</c:v>
                </c:pt>
                <c:pt idx="2">
                  <c:v>0</c:v>
                </c:pt>
                <c:pt idx="3">
                  <c:v>0</c:v>
                </c:pt>
                <c:pt idx="4">
                  <c:v>0</c:v>
                </c:pt>
                <c:pt idx="5">
                  <c:v>0</c:v>
                </c:pt>
                <c:pt idx="6">
                  <c:v>0</c:v>
                </c:pt>
                <c:pt idx="7">
                  <c:v>0</c:v>
                </c:pt>
                <c:pt idx="8">
                  <c:v>0</c:v>
                </c:pt>
              </c:numCache>
            </c:numRef>
          </c:val>
        </c:ser>
        <c:ser>
          <c:idx val="3"/>
          <c:order val="3"/>
          <c:tx>
            <c:strRef>
              <c:f>'5.レーダーチャート（地域包括支援センター比較）'!$CG$8</c:f>
              <c:strCache>
                <c:ptCount val="1"/>
                <c:pt idx="0">
                  <c:v>センター名</c:v>
                </c:pt>
              </c:strCache>
            </c:strRef>
          </c:tx>
          <c:marker>
            <c:symbol val="none"/>
          </c:marker>
          <c:cat>
            <c:multiLvlStrRef>
              <c:f>'5.レーダーチャート（地域包括支援センター比較）'!$B$9:$C$17</c:f>
              <c:multiLvlStrCache>
                <c:ptCount val="9"/>
                <c:lvl>
                  <c:pt idx="0">
                    <c:v>Ⅰ-1.組織運営体制</c:v>
                  </c:pt>
                  <c:pt idx="1">
                    <c:v>Ⅰ-2.個人情報の管理</c:v>
                  </c:pt>
                  <c:pt idx="2">
                    <c:v>Ⅰ-3.利用者満足の向上</c:v>
                  </c:pt>
                  <c:pt idx="3">
                    <c:v>Ⅱ-1.総合相談支援</c:v>
                  </c:pt>
                  <c:pt idx="4">
                    <c:v>Ⅱ-2.権利擁護</c:v>
                  </c:pt>
                  <c:pt idx="5">
                    <c:v>Ⅱ-3.包括的・継続的ケアマネジメント</c:v>
                  </c:pt>
                  <c:pt idx="6">
                    <c:v>Ⅱ-4.地域ケア会議</c:v>
                  </c:pt>
                  <c:pt idx="7">
                    <c:v>Ⅱ-5.介護予防ケアマネジメント</c:v>
                  </c:pt>
                  <c:pt idx="8">
                    <c:v>Ⅱ-6～8.事業連携（在宅介護医療連携、認知症、生活支援）</c:v>
                  </c:pt>
                </c:lvl>
                <c:lvl>
                  <c:pt idx="0">
                    <c:v>1</c:v>
                  </c:pt>
                  <c:pt idx="1">
                    <c:v>2</c:v>
                  </c:pt>
                  <c:pt idx="2">
                    <c:v>3</c:v>
                  </c:pt>
                  <c:pt idx="3">
                    <c:v>4</c:v>
                  </c:pt>
                  <c:pt idx="4">
                    <c:v>5</c:v>
                  </c:pt>
                  <c:pt idx="5">
                    <c:v>6</c:v>
                  </c:pt>
                  <c:pt idx="6">
                    <c:v>7</c:v>
                  </c:pt>
                  <c:pt idx="7">
                    <c:v>8</c:v>
                  </c:pt>
                  <c:pt idx="8">
                    <c:v>9</c:v>
                  </c:pt>
                </c:lvl>
              </c:multiLvlStrCache>
            </c:multiLvlStrRef>
          </c:cat>
          <c:val>
            <c:numRef>
              <c:f>'5.レーダーチャート（地域包括支援センター比較）'!$CG$9:$CG$17</c:f>
              <c:numCache>
                <c:formatCode>0.0%</c:formatCode>
                <c:ptCount val="9"/>
                <c:pt idx="0">
                  <c:v>0</c:v>
                </c:pt>
                <c:pt idx="1">
                  <c:v>0</c:v>
                </c:pt>
                <c:pt idx="2">
                  <c:v>0</c:v>
                </c:pt>
                <c:pt idx="3">
                  <c:v>0</c:v>
                </c:pt>
                <c:pt idx="4">
                  <c:v>0</c:v>
                </c:pt>
                <c:pt idx="5">
                  <c:v>0</c:v>
                </c:pt>
                <c:pt idx="6">
                  <c:v>0</c:v>
                </c:pt>
                <c:pt idx="7">
                  <c:v>0</c:v>
                </c:pt>
                <c:pt idx="8">
                  <c:v>0</c:v>
                </c:pt>
              </c:numCache>
            </c:numRef>
          </c:val>
        </c:ser>
        <c:ser>
          <c:idx val="4"/>
          <c:order val="4"/>
          <c:tx>
            <c:strRef>
              <c:f>'5.レーダーチャート（地域包括支援センター比較）'!$CH$8</c:f>
              <c:strCache>
                <c:ptCount val="1"/>
                <c:pt idx="0">
                  <c:v>センター名</c:v>
                </c:pt>
              </c:strCache>
            </c:strRef>
          </c:tx>
          <c:marker>
            <c:symbol val="none"/>
          </c:marker>
          <c:cat>
            <c:multiLvlStrRef>
              <c:f>'5.レーダーチャート（地域包括支援センター比較）'!$B$9:$C$17</c:f>
              <c:multiLvlStrCache>
                <c:ptCount val="9"/>
                <c:lvl>
                  <c:pt idx="0">
                    <c:v>Ⅰ-1.組織運営体制</c:v>
                  </c:pt>
                  <c:pt idx="1">
                    <c:v>Ⅰ-2.個人情報の管理</c:v>
                  </c:pt>
                  <c:pt idx="2">
                    <c:v>Ⅰ-3.利用者満足の向上</c:v>
                  </c:pt>
                  <c:pt idx="3">
                    <c:v>Ⅱ-1.総合相談支援</c:v>
                  </c:pt>
                  <c:pt idx="4">
                    <c:v>Ⅱ-2.権利擁護</c:v>
                  </c:pt>
                  <c:pt idx="5">
                    <c:v>Ⅱ-3.包括的・継続的ケアマネジメント</c:v>
                  </c:pt>
                  <c:pt idx="6">
                    <c:v>Ⅱ-4.地域ケア会議</c:v>
                  </c:pt>
                  <c:pt idx="7">
                    <c:v>Ⅱ-5.介護予防ケアマネジメント</c:v>
                  </c:pt>
                  <c:pt idx="8">
                    <c:v>Ⅱ-6～8.事業連携（在宅介護医療連携、認知症、生活支援）</c:v>
                  </c:pt>
                </c:lvl>
                <c:lvl>
                  <c:pt idx="0">
                    <c:v>1</c:v>
                  </c:pt>
                  <c:pt idx="1">
                    <c:v>2</c:v>
                  </c:pt>
                  <c:pt idx="2">
                    <c:v>3</c:v>
                  </c:pt>
                  <c:pt idx="3">
                    <c:v>4</c:v>
                  </c:pt>
                  <c:pt idx="4">
                    <c:v>5</c:v>
                  </c:pt>
                  <c:pt idx="5">
                    <c:v>6</c:v>
                  </c:pt>
                  <c:pt idx="6">
                    <c:v>7</c:v>
                  </c:pt>
                  <c:pt idx="7">
                    <c:v>8</c:v>
                  </c:pt>
                  <c:pt idx="8">
                    <c:v>9</c:v>
                  </c:pt>
                </c:lvl>
              </c:multiLvlStrCache>
            </c:multiLvlStrRef>
          </c:cat>
          <c:val>
            <c:numRef>
              <c:f>'5.レーダーチャート（地域包括支援センター比較）'!$CH$9:$CH$17</c:f>
              <c:numCache>
                <c:formatCode>0.0%</c:formatCode>
                <c:ptCount val="9"/>
                <c:pt idx="0">
                  <c:v>0</c:v>
                </c:pt>
                <c:pt idx="1">
                  <c:v>0</c:v>
                </c:pt>
                <c:pt idx="2">
                  <c:v>0</c:v>
                </c:pt>
                <c:pt idx="3">
                  <c:v>0</c:v>
                </c:pt>
                <c:pt idx="4">
                  <c:v>0</c:v>
                </c:pt>
                <c:pt idx="5">
                  <c:v>0</c:v>
                </c:pt>
                <c:pt idx="6">
                  <c:v>0</c:v>
                </c:pt>
                <c:pt idx="7">
                  <c:v>0</c:v>
                </c:pt>
                <c:pt idx="8">
                  <c:v>0</c:v>
                </c:pt>
              </c:numCache>
            </c:numRef>
          </c:val>
        </c:ser>
        <c:ser>
          <c:idx val="5"/>
          <c:order val="5"/>
          <c:tx>
            <c:strRef>
              <c:f>'5.レーダーチャート（地域包括支援センター比較）'!$CI$8</c:f>
              <c:strCache>
                <c:ptCount val="1"/>
                <c:pt idx="0">
                  <c:v>センター名</c:v>
                </c:pt>
              </c:strCache>
            </c:strRef>
          </c:tx>
          <c:marker>
            <c:symbol val="none"/>
          </c:marker>
          <c:cat>
            <c:multiLvlStrRef>
              <c:f>'5.レーダーチャート（地域包括支援センター比較）'!$B$9:$C$17</c:f>
              <c:multiLvlStrCache>
                <c:ptCount val="9"/>
                <c:lvl>
                  <c:pt idx="0">
                    <c:v>Ⅰ-1.組織運営体制</c:v>
                  </c:pt>
                  <c:pt idx="1">
                    <c:v>Ⅰ-2.個人情報の管理</c:v>
                  </c:pt>
                  <c:pt idx="2">
                    <c:v>Ⅰ-3.利用者満足の向上</c:v>
                  </c:pt>
                  <c:pt idx="3">
                    <c:v>Ⅱ-1.総合相談支援</c:v>
                  </c:pt>
                  <c:pt idx="4">
                    <c:v>Ⅱ-2.権利擁護</c:v>
                  </c:pt>
                  <c:pt idx="5">
                    <c:v>Ⅱ-3.包括的・継続的ケアマネジメント</c:v>
                  </c:pt>
                  <c:pt idx="6">
                    <c:v>Ⅱ-4.地域ケア会議</c:v>
                  </c:pt>
                  <c:pt idx="7">
                    <c:v>Ⅱ-5.介護予防ケアマネジメント</c:v>
                  </c:pt>
                  <c:pt idx="8">
                    <c:v>Ⅱ-6～8.事業連携（在宅介護医療連携、認知症、生活支援）</c:v>
                  </c:pt>
                </c:lvl>
                <c:lvl>
                  <c:pt idx="0">
                    <c:v>1</c:v>
                  </c:pt>
                  <c:pt idx="1">
                    <c:v>2</c:v>
                  </c:pt>
                  <c:pt idx="2">
                    <c:v>3</c:v>
                  </c:pt>
                  <c:pt idx="3">
                    <c:v>4</c:v>
                  </c:pt>
                  <c:pt idx="4">
                    <c:v>5</c:v>
                  </c:pt>
                  <c:pt idx="5">
                    <c:v>6</c:v>
                  </c:pt>
                  <c:pt idx="6">
                    <c:v>7</c:v>
                  </c:pt>
                  <c:pt idx="7">
                    <c:v>8</c:v>
                  </c:pt>
                  <c:pt idx="8">
                    <c:v>9</c:v>
                  </c:pt>
                </c:lvl>
              </c:multiLvlStrCache>
            </c:multiLvlStrRef>
          </c:cat>
          <c:val>
            <c:numRef>
              <c:f>'5.レーダーチャート（地域包括支援センター比較）'!$CI$9:$CI$17</c:f>
              <c:numCache>
                <c:formatCode>0.0%</c:formatCode>
                <c:ptCount val="9"/>
                <c:pt idx="0">
                  <c:v>0</c:v>
                </c:pt>
                <c:pt idx="1">
                  <c:v>0</c:v>
                </c:pt>
                <c:pt idx="2">
                  <c:v>0</c:v>
                </c:pt>
                <c:pt idx="3">
                  <c:v>0</c:v>
                </c:pt>
                <c:pt idx="4">
                  <c:v>0</c:v>
                </c:pt>
                <c:pt idx="5">
                  <c:v>0</c:v>
                </c:pt>
                <c:pt idx="6">
                  <c:v>0</c:v>
                </c:pt>
                <c:pt idx="7">
                  <c:v>0</c:v>
                </c:pt>
                <c:pt idx="8">
                  <c:v>0</c:v>
                </c:pt>
              </c:numCache>
            </c:numRef>
          </c:val>
        </c:ser>
        <c:axId val="197883008"/>
        <c:axId val="197884544"/>
      </c:radarChart>
      <c:catAx>
        <c:axId val="197883008"/>
        <c:scaling>
          <c:orientation val="minMax"/>
        </c:scaling>
        <c:axPos val="b"/>
        <c:majorGridlines/>
        <c:tickLblPos val="nextTo"/>
        <c:txPr>
          <a:bodyPr/>
          <a:lstStyle/>
          <a:p>
            <a:pPr>
              <a:defRPr sz="900"/>
            </a:pPr>
            <a:endParaRPr lang="ja-JP"/>
          </a:p>
        </c:txPr>
        <c:crossAx val="197884544"/>
        <c:crosses val="autoZero"/>
        <c:auto val="1"/>
        <c:lblAlgn val="ctr"/>
        <c:lblOffset val="100"/>
      </c:catAx>
      <c:valAx>
        <c:axId val="197884544"/>
        <c:scaling>
          <c:orientation val="minMax"/>
          <c:max val="1"/>
        </c:scaling>
        <c:axPos val="l"/>
        <c:majorGridlines/>
        <c:numFmt formatCode="0.0%" sourceLinked="1"/>
        <c:majorTickMark val="cross"/>
        <c:tickLblPos val="nextTo"/>
        <c:crossAx val="197883008"/>
        <c:crosses val="autoZero"/>
        <c:crossBetween val="between"/>
      </c:valAx>
    </c:plotArea>
    <c:legend>
      <c:legendPos val="b"/>
      <c:layout>
        <c:manualLayout>
          <c:xMode val="edge"/>
          <c:yMode val="edge"/>
          <c:x val="2.9332776566585891E-2"/>
          <c:y val="0.85617027279168401"/>
          <c:w val="0.93926756423064228"/>
          <c:h val="0.13920111428053539"/>
        </c:manualLayout>
      </c:layout>
    </c:legend>
    <c:plotVisOnly val="1"/>
    <c:dispBlanksAs val="gap"/>
  </c:chart>
  <c:spPr>
    <a:ln>
      <a:noFill/>
    </a:ln>
  </c:spPr>
  <c:txPr>
    <a:bodyPr/>
    <a:lstStyle/>
    <a:p>
      <a:pPr>
        <a:defRPr>
          <a:latin typeface="MS UI Gothic" pitchFamily="50" charset="-128"/>
          <a:ea typeface="MS UI Gothic" pitchFamily="50" charset="-128"/>
        </a:defRPr>
      </a:pPr>
      <a:endParaRPr lang="ja-JP"/>
    </a:p>
  </c:txPr>
  <c:printSettings>
    <c:headerFooter/>
    <c:pageMargins b="0.75000000000000266" l="0.70000000000000062" r="0.70000000000000062" t="0.75000000000000266" header="0.30000000000000032" footer="0.30000000000000032"/>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lang val="ja-JP"/>
  <c:chart>
    <c:plotArea>
      <c:layout>
        <c:manualLayout>
          <c:layoutTarget val="inner"/>
          <c:xMode val="edge"/>
          <c:yMode val="edge"/>
          <c:x val="0.25497900262467232"/>
          <c:y val="0.13047871876707698"/>
          <c:w val="0.46732568477562753"/>
          <c:h val="0.75679776248441633"/>
        </c:manualLayout>
      </c:layout>
      <c:radarChart>
        <c:radarStyle val="marker"/>
        <c:ser>
          <c:idx val="0"/>
          <c:order val="0"/>
          <c:tx>
            <c:strRef>
              <c:f>'5.レーダーチャート（地域包括支援センター比較）'!$CJ$8</c:f>
              <c:strCache>
                <c:ptCount val="1"/>
                <c:pt idx="0">
                  <c:v>市区町村</c:v>
                </c:pt>
              </c:strCache>
            </c:strRef>
          </c:tx>
          <c:marker>
            <c:symbol val="none"/>
          </c:marker>
          <c:cat>
            <c:multiLvlStrRef>
              <c:f>'5.レーダーチャート（地域包括支援センター比較）'!$B$9:$C$17</c:f>
              <c:multiLvlStrCache>
                <c:ptCount val="9"/>
                <c:lvl>
                  <c:pt idx="0">
                    <c:v>Ⅰ-1.組織運営体制</c:v>
                  </c:pt>
                  <c:pt idx="1">
                    <c:v>Ⅰ-2.個人情報の管理</c:v>
                  </c:pt>
                  <c:pt idx="2">
                    <c:v>Ⅰ-3.利用者満足の向上</c:v>
                  </c:pt>
                  <c:pt idx="3">
                    <c:v>Ⅱ-1.総合相談支援</c:v>
                  </c:pt>
                  <c:pt idx="4">
                    <c:v>Ⅱ-2.権利擁護</c:v>
                  </c:pt>
                  <c:pt idx="5">
                    <c:v>Ⅱ-3.包括的・継続的ケアマネジメント</c:v>
                  </c:pt>
                  <c:pt idx="6">
                    <c:v>Ⅱ-4.地域ケア会議</c:v>
                  </c:pt>
                  <c:pt idx="7">
                    <c:v>Ⅱ-5.介護予防ケアマネジメント</c:v>
                  </c:pt>
                  <c:pt idx="8">
                    <c:v>Ⅱ-6～8.事業連携（在宅介護医療連携、認知症、生活支援）</c:v>
                  </c:pt>
                </c:lvl>
                <c:lvl>
                  <c:pt idx="0">
                    <c:v>1</c:v>
                  </c:pt>
                  <c:pt idx="1">
                    <c:v>2</c:v>
                  </c:pt>
                  <c:pt idx="2">
                    <c:v>3</c:v>
                  </c:pt>
                  <c:pt idx="3">
                    <c:v>4</c:v>
                  </c:pt>
                  <c:pt idx="4">
                    <c:v>5</c:v>
                  </c:pt>
                  <c:pt idx="5">
                    <c:v>6</c:v>
                  </c:pt>
                  <c:pt idx="6">
                    <c:v>7</c:v>
                  </c:pt>
                  <c:pt idx="7">
                    <c:v>8</c:v>
                  </c:pt>
                  <c:pt idx="8">
                    <c:v>9</c:v>
                  </c:pt>
                </c:lvl>
              </c:multiLvlStrCache>
            </c:multiLvlStrRef>
          </c:cat>
          <c:val>
            <c:numRef>
              <c:f>'5.レーダーチャート（地域包括支援センター比較）'!$CJ$9:$CJ$17</c:f>
              <c:numCache>
                <c:formatCode>0.0%</c:formatCode>
                <c:ptCount val="9"/>
                <c:pt idx="0">
                  <c:v>0</c:v>
                </c:pt>
                <c:pt idx="1">
                  <c:v>0</c:v>
                </c:pt>
                <c:pt idx="2">
                  <c:v>0</c:v>
                </c:pt>
                <c:pt idx="3">
                  <c:v>0</c:v>
                </c:pt>
                <c:pt idx="4">
                  <c:v>0</c:v>
                </c:pt>
                <c:pt idx="5">
                  <c:v>0</c:v>
                </c:pt>
                <c:pt idx="6">
                  <c:v>0</c:v>
                </c:pt>
                <c:pt idx="7">
                  <c:v>0</c:v>
                </c:pt>
                <c:pt idx="8">
                  <c:v>0</c:v>
                </c:pt>
              </c:numCache>
            </c:numRef>
          </c:val>
        </c:ser>
        <c:ser>
          <c:idx val="1"/>
          <c:order val="1"/>
          <c:tx>
            <c:strRef>
              <c:f>'5.レーダーチャート（地域包括支援センター比較）'!$CK$8</c:f>
              <c:strCache>
                <c:ptCount val="1"/>
                <c:pt idx="0">
                  <c:v>センター名</c:v>
                </c:pt>
              </c:strCache>
            </c:strRef>
          </c:tx>
          <c:marker>
            <c:symbol val="none"/>
          </c:marker>
          <c:cat>
            <c:multiLvlStrRef>
              <c:f>'5.レーダーチャート（地域包括支援センター比較）'!$B$9:$C$17</c:f>
              <c:multiLvlStrCache>
                <c:ptCount val="9"/>
                <c:lvl>
                  <c:pt idx="0">
                    <c:v>Ⅰ-1.組織運営体制</c:v>
                  </c:pt>
                  <c:pt idx="1">
                    <c:v>Ⅰ-2.個人情報の管理</c:v>
                  </c:pt>
                  <c:pt idx="2">
                    <c:v>Ⅰ-3.利用者満足の向上</c:v>
                  </c:pt>
                  <c:pt idx="3">
                    <c:v>Ⅱ-1.総合相談支援</c:v>
                  </c:pt>
                  <c:pt idx="4">
                    <c:v>Ⅱ-2.権利擁護</c:v>
                  </c:pt>
                  <c:pt idx="5">
                    <c:v>Ⅱ-3.包括的・継続的ケアマネジメント</c:v>
                  </c:pt>
                  <c:pt idx="6">
                    <c:v>Ⅱ-4.地域ケア会議</c:v>
                  </c:pt>
                  <c:pt idx="7">
                    <c:v>Ⅱ-5.介護予防ケアマネジメント</c:v>
                  </c:pt>
                  <c:pt idx="8">
                    <c:v>Ⅱ-6～8.事業連携（在宅介護医療連携、認知症、生活支援）</c:v>
                  </c:pt>
                </c:lvl>
                <c:lvl>
                  <c:pt idx="0">
                    <c:v>1</c:v>
                  </c:pt>
                  <c:pt idx="1">
                    <c:v>2</c:v>
                  </c:pt>
                  <c:pt idx="2">
                    <c:v>3</c:v>
                  </c:pt>
                  <c:pt idx="3">
                    <c:v>4</c:v>
                  </c:pt>
                  <c:pt idx="4">
                    <c:v>5</c:v>
                  </c:pt>
                  <c:pt idx="5">
                    <c:v>6</c:v>
                  </c:pt>
                  <c:pt idx="6">
                    <c:v>7</c:v>
                  </c:pt>
                  <c:pt idx="7">
                    <c:v>8</c:v>
                  </c:pt>
                  <c:pt idx="8">
                    <c:v>9</c:v>
                  </c:pt>
                </c:lvl>
              </c:multiLvlStrCache>
            </c:multiLvlStrRef>
          </c:cat>
          <c:val>
            <c:numRef>
              <c:f>'5.レーダーチャート（地域包括支援センター比較）'!$CK$9:$CK$17</c:f>
              <c:numCache>
                <c:formatCode>0.0%</c:formatCode>
                <c:ptCount val="9"/>
                <c:pt idx="0">
                  <c:v>0</c:v>
                </c:pt>
                <c:pt idx="1">
                  <c:v>0</c:v>
                </c:pt>
                <c:pt idx="2">
                  <c:v>0</c:v>
                </c:pt>
                <c:pt idx="3">
                  <c:v>0</c:v>
                </c:pt>
                <c:pt idx="4">
                  <c:v>0</c:v>
                </c:pt>
                <c:pt idx="5">
                  <c:v>0</c:v>
                </c:pt>
                <c:pt idx="6">
                  <c:v>0</c:v>
                </c:pt>
                <c:pt idx="7">
                  <c:v>0</c:v>
                </c:pt>
                <c:pt idx="8">
                  <c:v>0</c:v>
                </c:pt>
              </c:numCache>
            </c:numRef>
          </c:val>
        </c:ser>
        <c:ser>
          <c:idx val="2"/>
          <c:order val="2"/>
          <c:tx>
            <c:strRef>
              <c:f>'5.レーダーチャート（地域包括支援センター比較）'!$CL$8</c:f>
              <c:strCache>
                <c:ptCount val="1"/>
                <c:pt idx="0">
                  <c:v>センター名</c:v>
                </c:pt>
              </c:strCache>
            </c:strRef>
          </c:tx>
          <c:marker>
            <c:symbol val="none"/>
          </c:marker>
          <c:cat>
            <c:multiLvlStrRef>
              <c:f>'5.レーダーチャート（地域包括支援センター比較）'!$B$9:$C$17</c:f>
              <c:multiLvlStrCache>
                <c:ptCount val="9"/>
                <c:lvl>
                  <c:pt idx="0">
                    <c:v>Ⅰ-1.組織運営体制</c:v>
                  </c:pt>
                  <c:pt idx="1">
                    <c:v>Ⅰ-2.個人情報の管理</c:v>
                  </c:pt>
                  <c:pt idx="2">
                    <c:v>Ⅰ-3.利用者満足の向上</c:v>
                  </c:pt>
                  <c:pt idx="3">
                    <c:v>Ⅱ-1.総合相談支援</c:v>
                  </c:pt>
                  <c:pt idx="4">
                    <c:v>Ⅱ-2.権利擁護</c:v>
                  </c:pt>
                  <c:pt idx="5">
                    <c:v>Ⅱ-3.包括的・継続的ケアマネジメント</c:v>
                  </c:pt>
                  <c:pt idx="6">
                    <c:v>Ⅱ-4.地域ケア会議</c:v>
                  </c:pt>
                  <c:pt idx="7">
                    <c:v>Ⅱ-5.介護予防ケアマネジメント</c:v>
                  </c:pt>
                  <c:pt idx="8">
                    <c:v>Ⅱ-6～8.事業連携（在宅介護医療連携、認知症、生活支援）</c:v>
                  </c:pt>
                </c:lvl>
                <c:lvl>
                  <c:pt idx="0">
                    <c:v>1</c:v>
                  </c:pt>
                  <c:pt idx="1">
                    <c:v>2</c:v>
                  </c:pt>
                  <c:pt idx="2">
                    <c:v>3</c:v>
                  </c:pt>
                  <c:pt idx="3">
                    <c:v>4</c:v>
                  </c:pt>
                  <c:pt idx="4">
                    <c:v>5</c:v>
                  </c:pt>
                  <c:pt idx="5">
                    <c:v>6</c:v>
                  </c:pt>
                  <c:pt idx="6">
                    <c:v>7</c:v>
                  </c:pt>
                  <c:pt idx="7">
                    <c:v>8</c:v>
                  </c:pt>
                  <c:pt idx="8">
                    <c:v>9</c:v>
                  </c:pt>
                </c:lvl>
              </c:multiLvlStrCache>
            </c:multiLvlStrRef>
          </c:cat>
          <c:val>
            <c:numRef>
              <c:f>'5.レーダーチャート（地域包括支援センター比較）'!$CL$9:$CL$17</c:f>
              <c:numCache>
                <c:formatCode>0.0%</c:formatCode>
                <c:ptCount val="9"/>
                <c:pt idx="0">
                  <c:v>0</c:v>
                </c:pt>
                <c:pt idx="1">
                  <c:v>0</c:v>
                </c:pt>
                <c:pt idx="2">
                  <c:v>0</c:v>
                </c:pt>
                <c:pt idx="3">
                  <c:v>0</c:v>
                </c:pt>
                <c:pt idx="4">
                  <c:v>0</c:v>
                </c:pt>
                <c:pt idx="5">
                  <c:v>0</c:v>
                </c:pt>
                <c:pt idx="6">
                  <c:v>0</c:v>
                </c:pt>
                <c:pt idx="7">
                  <c:v>0</c:v>
                </c:pt>
                <c:pt idx="8">
                  <c:v>0</c:v>
                </c:pt>
              </c:numCache>
            </c:numRef>
          </c:val>
        </c:ser>
        <c:ser>
          <c:idx val="3"/>
          <c:order val="3"/>
          <c:tx>
            <c:strRef>
              <c:f>'5.レーダーチャート（地域包括支援センター比較）'!$CM$8</c:f>
              <c:strCache>
                <c:ptCount val="1"/>
                <c:pt idx="0">
                  <c:v>センター名</c:v>
                </c:pt>
              </c:strCache>
            </c:strRef>
          </c:tx>
          <c:marker>
            <c:symbol val="none"/>
          </c:marker>
          <c:cat>
            <c:multiLvlStrRef>
              <c:f>'5.レーダーチャート（地域包括支援センター比較）'!$B$9:$C$17</c:f>
              <c:multiLvlStrCache>
                <c:ptCount val="9"/>
                <c:lvl>
                  <c:pt idx="0">
                    <c:v>Ⅰ-1.組織運営体制</c:v>
                  </c:pt>
                  <c:pt idx="1">
                    <c:v>Ⅰ-2.個人情報の管理</c:v>
                  </c:pt>
                  <c:pt idx="2">
                    <c:v>Ⅰ-3.利用者満足の向上</c:v>
                  </c:pt>
                  <c:pt idx="3">
                    <c:v>Ⅱ-1.総合相談支援</c:v>
                  </c:pt>
                  <c:pt idx="4">
                    <c:v>Ⅱ-2.権利擁護</c:v>
                  </c:pt>
                  <c:pt idx="5">
                    <c:v>Ⅱ-3.包括的・継続的ケアマネジメント</c:v>
                  </c:pt>
                  <c:pt idx="6">
                    <c:v>Ⅱ-4.地域ケア会議</c:v>
                  </c:pt>
                  <c:pt idx="7">
                    <c:v>Ⅱ-5.介護予防ケアマネジメント</c:v>
                  </c:pt>
                  <c:pt idx="8">
                    <c:v>Ⅱ-6～8.事業連携（在宅介護医療連携、認知症、生活支援）</c:v>
                  </c:pt>
                </c:lvl>
                <c:lvl>
                  <c:pt idx="0">
                    <c:v>1</c:v>
                  </c:pt>
                  <c:pt idx="1">
                    <c:v>2</c:v>
                  </c:pt>
                  <c:pt idx="2">
                    <c:v>3</c:v>
                  </c:pt>
                  <c:pt idx="3">
                    <c:v>4</c:v>
                  </c:pt>
                  <c:pt idx="4">
                    <c:v>5</c:v>
                  </c:pt>
                  <c:pt idx="5">
                    <c:v>6</c:v>
                  </c:pt>
                  <c:pt idx="6">
                    <c:v>7</c:v>
                  </c:pt>
                  <c:pt idx="7">
                    <c:v>8</c:v>
                  </c:pt>
                  <c:pt idx="8">
                    <c:v>9</c:v>
                  </c:pt>
                </c:lvl>
              </c:multiLvlStrCache>
            </c:multiLvlStrRef>
          </c:cat>
          <c:val>
            <c:numRef>
              <c:f>'5.レーダーチャート（地域包括支援センター比較）'!$CM$9:$CM$17</c:f>
              <c:numCache>
                <c:formatCode>0.0%</c:formatCode>
                <c:ptCount val="9"/>
                <c:pt idx="0">
                  <c:v>0</c:v>
                </c:pt>
                <c:pt idx="1">
                  <c:v>0</c:v>
                </c:pt>
                <c:pt idx="2">
                  <c:v>0</c:v>
                </c:pt>
                <c:pt idx="3">
                  <c:v>0</c:v>
                </c:pt>
                <c:pt idx="4">
                  <c:v>0</c:v>
                </c:pt>
                <c:pt idx="5">
                  <c:v>0</c:v>
                </c:pt>
                <c:pt idx="6">
                  <c:v>0</c:v>
                </c:pt>
                <c:pt idx="7">
                  <c:v>0</c:v>
                </c:pt>
                <c:pt idx="8">
                  <c:v>0</c:v>
                </c:pt>
              </c:numCache>
            </c:numRef>
          </c:val>
        </c:ser>
        <c:ser>
          <c:idx val="4"/>
          <c:order val="4"/>
          <c:tx>
            <c:strRef>
              <c:f>'5.レーダーチャート（地域包括支援センター比較）'!$CN$8</c:f>
              <c:strCache>
                <c:ptCount val="1"/>
                <c:pt idx="0">
                  <c:v>センター名</c:v>
                </c:pt>
              </c:strCache>
            </c:strRef>
          </c:tx>
          <c:marker>
            <c:symbol val="none"/>
          </c:marker>
          <c:cat>
            <c:multiLvlStrRef>
              <c:f>'5.レーダーチャート（地域包括支援センター比較）'!$B$9:$C$17</c:f>
              <c:multiLvlStrCache>
                <c:ptCount val="9"/>
                <c:lvl>
                  <c:pt idx="0">
                    <c:v>Ⅰ-1.組織運営体制</c:v>
                  </c:pt>
                  <c:pt idx="1">
                    <c:v>Ⅰ-2.個人情報の管理</c:v>
                  </c:pt>
                  <c:pt idx="2">
                    <c:v>Ⅰ-3.利用者満足の向上</c:v>
                  </c:pt>
                  <c:pt idx="3">
                    <c:v>Ⅱ-1.総合相談支援</c:v>
                  </c:pt>
                  <c:pt idx="4">
                    <c:v>Ⅱ-2.権利擁護</c:v>
                  </c:pt>
                  <c:pt idx="5">
                    <c:v>Ⅱ-3.包括的・継続的ケアマネジメント</c:v>
                  </c:pt>
                  <c:pt idx="6">
                    <c:v>Ⅱ-4.地域ケア会議</c:v>
                  </c:pt>
                  <c:pt idx="7">
                    <c:v>Ⅱ-5.介護予防ケアマネジメント</c:v>
                  </c:pt>
                  <c:pt idx="8">
                    <c:v>Ⅱ-6～8.事業連携（在宅介護医療連携、認知症、生活支援）</c:v>
                  </c:pt>
                </c:lvl>
                <c:lvl>
                  <c:pt idx="0">
                    <c:v>1</c:v>
                  </c:pt>
                  <c:pt idx="1">
                    <c:v>2</c:v>
                  </c:pt>
                  <c:pt idx="2">
                    <c:v>3</c:v>
                  </c:pt>
                  <c:pt idx="3">
                    <c:v>4</c:v>
                  </c:pt>
                  <c:pt idx="4">
                    <c:v>5</c:v>
                  </c:pt>
                  <c:pt idx="5">
                    <c:v>6</c:v>
                  </c:pt>
                  <c:pt idx="6">
                    <c:v>7</c:v>
                  </c:pt>
                  <c:pt idx="7">
                    <c:v>8</c:v>
                  </c:pt>
                  <c:pt idx="8">
                    <c:v>9</c:v>
                  </c:pt>
                </c:lvl>
              </c:multiLvlStrCache>
            </c:multiLvlStrRef>
          </c:cat>
          <c:val>
            <c:numRef>
              <c:f>'5.レーダーチャート（地域包括支援センター比較）'!$CN$9:$CN$17</c:f>
              <c:numCache>
                <c:formatCode>0.0%</c:formatCode>
                <c:ptCount val="9"/>
                <c:pt idx="0">
                  <c:v>0</c:v>
                </c:pt>
                <c:pt idx="1">
                  <c:v>0</c:v>
                </c:pt>
                <c:pt idx="2">
                  <c:v>0</c:v>
                </c:pt>
                <c:pt idx="3">
                  <c:v>0</c:v>
                </c:pt>
                <c:pt idx="4">
                  <c:v>0</c:v>
                </c:pt>
                <c:pt idx="5">
                  <c:v>0</c:v>
                </c:pt>
                <c:pt idx="6">
                  <c:v>0</c:v>
                </c:pt>
                <c:pt idx="7">
                  <c:v>0</c:v>
                </c:pt>
                <c:pt idx="8">
                  <c:v>0</c:v>
                </c:pt>
              </c:numCache>
            </c:numRef>
          </c:val>
        </c:ser>
        <c:ser>
          <c:idx val="5"/>
          <c:order val="5"/>
          <c:tx>
            <c:strRef>
              <c:f>'5.レーダーチャート（地域包括支援センター比較）'!$CO$8</c:f>
              <c:strCache>
                <c:ptCount val="1"/>
                <c:pt idx="0">
                  <c:v>センター名</c:v>
                </c:pt>
              </c:strCache>
            </c:strRef>
          </c:tx>
          <c:marker>
            <c:symbol val="none"/>
          </c:marker>
          <c:cat>
            <c:multiLvlStrRef>
              <c:f>'5.レーダーチャート（地域包括支援センター比較）'!$B$9:$C$17</c:f>
              <c:multiLvlStrCache>
                <c:ptCount val="9"/>
                <c:lvl>
                  <c:pt idx="0">
                    <c:v>Ⅰ-1.組織運営体制</c:v>
                  </c:pt>
                  <c:pt idx="1">
                    <c:v>Ⅰ-2.個人情報の管理</c:v>
                  </c:pt>
                  <c:pt idx="2">
                    <c:v>Ⅰ-3.利用者満足の向上</c:v>
                  </c:pt>
                  <c:pt idx="3">
                    <c:v>Ⅱ-1.総合相談支援</c:v>
                  </c:pt>
                  <c:pt idx="4">
                    <c:v>Ⅱ-2.権利擁護</c:v>
                  </c:pt>
                  <c:pt idx="5">
                    <c:v>Ⅱ-3.包括的・継続的ケアマネジメント</c:v>
                  </c:pt>
                  <c:pt idx="6">
                    <c:v>Ⅱ-4.地域ケア会議</c:v>
                  </c:pt>
                  <c:pt idx="7">
                    <c:v>Ⅱ-5.介護予防ケアマネジメント</c:v>
                  </c:pt>
                  <c:pt idx="8">
                    <c:v>Ⅱ-6～8.事業連携（在宅介護医療連携、認知症、生活支援）</c:v>
                  </c:pt>
                </c:lvl>
                <c:lvl>
                  <c:pt idx="0">
                    <c:v>1</c:v>
                  </c:pt>
                  <c:pt idx="1">
                    <c:v>2</c:v>
                  </c:pt>
                  <c:pt idx="2">
                    <c:v>3</c:v>
                  </c:pt>
                  <c:pt idx="3">
                    <c:v>4</c:v>
                  </c:pt>
                  <c:pt idx="4">
                    <c:v>5</c:v>
                  </c:pt>
                  <c:pt idx="5">
                    <c:v>6</c:v>
                  </c:pt>
                  <c:pt idx="6">
                    <c:v>7</c:v>
                  </c:pt>
                  <c:pt idx="7">
                    <c:v>8</c:v>
                  </c:pt>
                  <c:pt idx="8">
                    <c:v>9</c:v>
                  </c:pt>
                </c:lvl>
              </c:multiLvlStrCache>
            </c:multiLvlStrRef>
          </c:cat>
          <c:val>
            <c:numRef>
              <c:f>'5.レーダーチャート（地域包括支援センター比較）'!$CO$9:$CO$17</c:f>
              <c:numCache>
                <c:formatCode>0.0%</c:formatCode>
                <c:ptCount val="9"/>
                <c:pt idx="0">
                  <c:v>0</c:v>
                </c:pt>
                <c:pt idx="1">
                  <c:v>0</c:v>
                </c:pt>
                <c:pt idx="2">
                  <c:v>0</c:v>
                </c:pt>
                <c:pt idx="3">
                  <c:v>0</c:v>
                </c:pt>
                <c:pt idx="4">
                  <c:v>0</c:v>
                </c:pt>
                <c:pt idx="5">
                  <c:v>0</c:v>
                </c:pt>
                <c:pt idx="6">
                  <c:v>0</c:v>
                </c:pt>
                <c:pt idx="7">
                  <c:v>0</c:v>
                </c:pt>
                <c:pt idx="8">
                  <c:v>0</c:v>
                </c:pt>
              </c:numCache>
            </c:numRef>
          </c:val>
        </c:ser>
        <c:axId val="197993984"/>
        <c:axId val="197995520"/>
      </c:radarChart>
      <c:catAx>
        <c:axId val="197993984"/>
        <c:scaling>
          <c:orientation val="minMax"/>
        </c:scaling>
        <c:axPos val="b"/>
        <c:majorGridlines/>
        <c:tickLblPos val="nextTo"/>
        <c:txPr>
          <a:bodyPr/>
          <a:lstStyle/>
          <a:p>
            <a:pPr>
              <a:defRPr sz="900"/>
            </a:pPr>
            <a:endParaRPr lang="ja-JP"/>
          </a:p>
        </c:txPr>
        <c:crossAx val="197995520"/>
        <c:crosses val="autoZero"/>
        <c:auto val="1"/>
        <c:lblAlgn val="ctr"/>
        <c:lblOffset val="100"/>
      </c:catAx>
      <c:valAx>
        <c:axId val="197995520"/>
        <c:scaling>
          <c:orientation val="minMax"/>
          <c:max val="1"/>
        </c:scaling>
        <c:axPos val="l"/>
        <c:majorGridlines/>
        <c:numFmt formatCode="0.0%" sourceLinked="1"/>
        <c:majorTickMark val="cross"/>
        <c:tickLblPos val="nextTo"/>
        <c:crossAx val="197993984"/>
        <c:crosses val="autoZero"/>
        <c:crossBetween val="between"/>
      </c:valAx>
    </c:plotArea>
    <c:legend>
      <c:legendPos val="b"/>
      <c:layout>
        <c:manualLayout>
          <c:xMode val="edge"/>
          <c:yMode val="edge"/>
          <c:x val="2.9332776566585891E-2"/>
          <c:y val="0.85617027279168401"/>
          <c:w val="0.93926756423064228"/>
          <c:h val="0.13920111428053539"/>
        </c:manualLayout>
      </c:layout>
    </c:legend>
    <c:plotVisOnly val="1"/>
    <c:dispBlanksAs val="gap"/>
  </c:chart>
  <c:spPr>
    <a:ln>
      <a:noFill/>
    </a:ln>
  </c:spPr>
  <c:txPr>
    <a:bodyPr/>
    <a:lstStyle/>
    <a:p>
      <a:pPr>
        <a:defRPr>
          <a:latin typeface="MS UI Gothic" pitchFamily="50" charset="-128"/>
          <a:ea typeface="MS UI Gothic" pitchFamily="50" charset="-128"/>
        </a:defRPr>
      </a:pPr>
      <a:endParaRPr lang="ja-JP"/>
    </a:p>
  </c:txPr>
  <c:printSettings>
    <c:headerFooter/>
    <c:pageMargins b="0.75000000000000266" l="0.70000000000000062" r="0.70000000000000062" t="0.75000000000000266" header="0.30000000000000032" footer="0.30000000000000032"/>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lang val="ja-JP"/>
  <c:chart>
    <c:plotArea>
      <c:layout>
        <c:manualLayout>
          <c:layoutTarget val="inner"/>
          <c:xMode val="edge"/>
          <c:yMode val="edge"/>
          <c:x val="0.25497900262467232"/>
          <c:y val="0.13047871876707698"/>
          <c:w val="0.46732568477562753"/>
          <c:h val="0.75679776248441633"/>
        </c:manualLayout>
      </c:layout>
      <c:radarChart>
        <c:radarStyle val="marker"/>
        <c:ser>
          <c:idx val="0"/>
          <c:order val="0"/>
          <c:tx>
            <c:strRef>
              <c:f>'5.レーダーチャート（地域包括支援センター比較）'!$CP$8</c:f>
              <c:strCache>
                <c:ptCount val="1"/>
                <c:pt idx="0">
                  <c:v>市区町村</c:v>
                </c:pt>
              </c:strCache>
            </c:strRef>
          </c:tx>
          <c:marker>
            <c:symbol val="none"/>
          </c:marker>
          <c:cat>
            <c:multiLvlStrRef>
              <c:f>'5.レーダーチャート（地域包括支援センター比較）'!$B$9:$C$17</c:f>
              <c:multiLvlStrCache>
                <c:ptCount val="9"/>
                <c:lvl>
                  <c:pt idx="0">
                    <c:v>Ⅰ-1.組織運営体制</c:v>
                  </c:pt>
                  <c:pt idx="1">
                    <c:v>Ⅰ-2.個人情報の管理</c:v>
                  </c:pt>
                  <c:pt idx="2">
                    <c:v>Ⅰ-3.利用者満足の向上</c:v>
                  </c:pt>
                  <c:pt idx="3">
                    <c:v>Ⅱ-1.総合相談支援</c:v>
                  </c:pt>
                  <c:pt idx="4">
                    <c:v>Ⅱ-2.権利擁護</c:v>
                  </c:pt>
                  <c:pt idx="5">
                    <c:v>Ⅱ-3.包括的・継続的ケアマネジメント</c:v>
                  </c:pt>
                  <c:pt idx="6">
                    <c:v>Ⅱ-4.地域ケア会議</c:v>
                  </c:pt>
                  <c:pt idx="7">
                    <c:v>Ⅱ-5.介護予防ケアマネジメント</c:v>
                  </c:pt>
                  <c:pt idx="8">
                    <c:v>Ⅱ-6～8.事業連携（在宅介護医療連携、認知症、生活支援）</c:v>
                  </c:pt>
                </c:lvl>
                <c:lvl>
                  <c:pt idx="0">
                    <c:v>1</c:v>
                  </c:pt>
                  <c:pt idx="1">
                    <c:v>2</c:v>
                  </c:pt>
                  <c:pt idx="2">
                    <c:v>3</c:v>
                  </c:pt>
                  <c:pt idx="3">
                    <c:v>4</c:v>
                  </c:pt>
                  <c:pt idx="4">
                    <c:v>5</c:v>
                  </c:pt>
                  <c:pt idx="5">
                    <c:v>6</c:v>
                  </c:pt>
                  <c:pt idx="6">
                    <c:v>7</c:v>
                  </c:pt>
                  <c:pt idx="7">
                    <c:v>8</c:v>
                  </c:pt>
                  <c:pt idx="8">
                    <c:v>9</c:v>
                  </c:pt>
                </c:lvl>
              </c:multiLvlStrCache>
            </c:multiLvlStrRef>
          </c:cat>
          <c:val>
            <c:numRef>
              <c:f>'5.レーダーチャート（地域包括支援センター比較）'!$CP$9:$CP$17</c:f>
              <c:numCache>
                <c:formatCode>0.0%</c:formatCode>
                <c:ptCount val="9"/>
                <c:pt idx="0">
                  <c:v>0</c:v>
                </c:pt>
                <c:pt idx="1">
                  <c:v>0</c:v>
                </c:pt>
                <c:pt idx="2">
                  <c:v>0</c:v>
                </c:pt>
                <c:pt idx="3">
                  <c:v>0</c:v>
                </c:pt>
                <c:pt idx="4">
                  <c:v>0</c:v>
                </c:pt>
                <c:pt idx="5">
                  <c:v>0</c:v>
                </c:pt>
                <c:pt idx="6">
                  <c:v>0</c:v>
                </c:pt>
                <c:pt idx="7">
                  <c:v>0</c:v>
                </c:pt>
                <c:pt idx="8">
                  <c:v>0</c:v>
                </c:pt>
              </c:numCache>
            </c:numRef>
          </c:val>
        </c:ser>
        <c:ser>
          <c:idx val="1"/>
          <c:order val="1"/>
          <c:tx>
            <c:strRef>
              <c:f>'5.レーダーチャート（地域包括支援センター比較）'!$CQ$8</c:f>
              <c:strCache>
                <c:ptCount val="1"/>
                <c:pt idx="0">
                  <c:v>センター名</c:v>
                </c:pt>
              </c:strCache>
            </c:strRef>
          </c:tx>
          <c:marker>
            <c:symbol val="none"/>
          </c:marker>
          <c:cat>
            <c:multiLvlStrRef>
              <c:f>'5.レーダーチャート（地域包括支援センター比較）'!$B$9:$C$17</c:f>
              <c:multiLvlStrCache>
                <c:ptCount val="9"/>
                <c:lvl>
                  <c:pt idx="0">
                    <c:v>Ⅰ-1.組織運営体制</c:v>
                  </c:pt>
                  <c:pt idx="1">
                    <c:v>Ⅰ-2.個人情報の管理</c:v>
                  </c:pt>
                  <c:pt idx="2">
                    <c:v>Ⅰ-3.利用者満足の向上</c:v>
                  </c:pt>
                  <c:pt idx="3">
                    <c:v>Ⅱ-1.総合相談支援</c:v>
                  </c:pt>
                  <c:pt idx="4">
                    <c:v>Ⅱ-2.権利擁護</c:v>
                  </c:pt>
                  <c:pt idx="5">
                    <c:v>Ⅱ-3.包括的・継続的ケアマネジメント</c:v>
                  </c:pt>
                  <c:pt idx="6">
                    <c:v>Ⅱ-4.地域ケア会議</c:v>
                  </c:pt>
                  <c:pt idx="7">
                    <c:v>Ⅱ-5.介護予防ケアマネジメント</c:v>
                  </c:pt>
                  <c:pt idx="8">
                    <c:v>Ⅱ-6～8.事業連携（在宅介護医療連携、認知症、生活支援）</c:v>
                  </c:pt>
                </c:lvl>
                <c:lvl>
                  <c:pt idx="0">
                    <c:v>1</c:v>
                  </c:pt>
                  <c:pt idx="1">
                    <c:v>2</c:v>
                  </c:pt>
                  <c:pt idx="2">
                    <c:v>3</c:v>
                  </c:pt>
                  <c:pt idx="3">
                    <c:v>4</c:v>
                  </c:pt>
                  <c:pt idx="4">
                    <c:v>5</c:v>
                  </c:pt>
                  <c:pt idx="5">
                    <c:v>6</c:v>
                  </c:pt>
                  <c:pt idx="6">
                    <c:v>7</c:v>
                  </c:pt>
                  <c:pt idx="7">
                    <c:v>8</c:v>
                  </c:pt>
                  <c:pt idx="8">
                    <c:v>9</c:v>
                  </c:pt>
                </c:lvl>
              </c:multiLvlStrCache>
            </c:multiLvlStrRef>
          </c:cat>
          <c:val>
            <c:numRef>
              <c:f>'5.レーダーチャート（地域包括支援センター比較）'!$CQ$9:$CQ$17</c:f>
              <c:numCache>
                <c:formatCode>0.0%</c:formatCode>
                <c:ptCount val="9"/>
                <c:pt idx="0">
                  <c:v>0</c:v>
                </c:pt>
                <c:pt idx="1">
                  <c:v>0</c:v>
                </c:pt>
                <c:pt idx="2">
                  <c:v>0</c:v>
                </c:pt>
                <c:pt idx="3">
                  <c:v>0</c:v>
                </c:pt>
                <c:pt idx="4">
                  <c:v>0</c:v>
                </c:pt>
                <c:pt idx="5">
                  <c:v>0</c:v>
                </c:pt>
                <c:pt idx="6">
                  <c:v>0</c:v>
                </c:pt>
                <c:pt idx="7">
                  <c:v>0</c:v>
                </c:pt>
                <c:pt idx="8">
                  <c:v>0</c:v>
                </c:pt>
              </c:numCache>
            </c:numRef>
          </c:val>
        </c:ser>
        <c:ser>
          <c:idx val="2"/>
          <c:order val="2"/>
          <c:tx>
            <c:strRef>
              <c:f>'5.レーダーチャート（地域包括支援センター比較）'!$CR$8</c:f>
              <c:strCache>
                <c:ptCount val="1"/>
                <c:pt idx="0">
                  <c:v>センター名</c:v>
                </c:pt>
              </c:strCache>
            </c:strRef>
          </c:tx>
          <c:marker>
            <c:symbol val="none"/>
          </c:marker>
          <c:cat>
            <c:multiLvlStrRef>
              <c:f>'5.レーダーチャート（地域包括支援センター比較）'!$B$9:$C$17</c:f>
              <c:multiLvlStrCache>
                <c:ptCount val="9"/>
                <c:lvl>
                  <c:pt idx="0">
                    <c:v>Ⅰ-1.組織運営体制</c:v>
                  </c:pt>
                  <c:pt idx="1">
                    <c:v>Ⅰ-2.個人情報の管理</c:v>
                  </c:pt>
                  <c:pt idx="2">
                    <c:v>Ⅰ-3.利用者満足の向上</c:v>
                  </c:pt>
                  <c:pt idx="3">
                    <c:v>Ⅱ-1.総合相談支援</c:v>
                  </c:pt>
                  <c:pt idx="4">
                    <c:v>Ⅱ-2.権利擁護</c:v>
                  </c:pt>
                  <c:pt idx="5">
                    <c:v>Ⅱ-3.包括的・継続的ケアマネジメント</c:v>
                  </c:pt>
                  <c:pt idx="6">
                    <c:v>Ⅱ-4.地域ケア会議</c:v>
                  </c:pt>
                  <c:pt idx="7">
                    <c:v>Ⅱ-5.介護予防ケアマネジメント</c:v>
                  </c:pt>
                  <c:pt idx="8">
                    <c:v>Ⅱ-6～8.事業連携（在宅介護医療連携、認知症、生活支援）</c:v>
                  </c:pt>
                </c:lvl>
                <c:lvl>
                  <c:pt idx="0">
                    <c:v>1</c:v>
                  </c:pt>
                  <c:pt idx="1">
                    <c:v>2</c:v>
                  </c:pt>
                  <c:pt idx="2">
                    <c:v>3</c:v>
                  </c:pt>
                  <c:pt idx="3">
                    <c:v>4</c:v>
                  </c:pt>
                  <c:pt idx="4">
                    <c:v>5</c:v>
                  </c:pt>
                  <c:pt idx="5">
                    <c:v>6</c:v>
                  </c:pt>
                  <c:pt idx="6">
                    <c:v>7</c:v>
                  </c:pt>
                  <c:pt idx="7">
                    <c:v>8</c:v>
                  </c:pt>
                  <c:pt idx="8">
                    <c:v>9</c:v>
                  </c:pt>
                </c:lvl>
              </c:multiLvlStrCache>
            </c:multiLvlStrRef>
          </c:cat>
          <c:val>
            <c:numRef>
              <c:f>'5.レーダーチャート（地域包括支援センター比較）'!$CR$9:$CR$17</c:f>
              <c:numCache>
                <c:formatCode>0.0%</c:formatCode>
                <c:ptCount val="9"/>
                <c:pt idx="0">
                  <c:v>0</c:v>
                </c:pt>
                <c:pt idx="1">
                  <c:v>0</c:v>
                </c:pt>
                <c:pt idx="2">
                  <c:v>0</c:v>
                </c:pt>
                <c:pt idx="3">
                  <c:v>0</c:v>
                </c:pt>
                <c:pt idx="4">
                  <c:v>0</c:v>
                </c:pt>
                <c:pt idx="5">
                  <c:v>0</c:v>
                </c:pt>
                <c:pt idx="6">
                  <c:v>0</c:v>
                </c:pt>
                <c:pt idx="7">
                  <c:v>0</c:v>
                </c:pt>
                <c:pt idx="8">
                  <c:v>0</c:v>
                </c:pt>
              </c:numCache>
            </c:numRef>
          </c:val>
        </c:ser>
        <c:ser>
          <c:idx val="3"/>
          <c:order val="3"/>
          <c:tx>
            <c:strRef>
              <c:f>'5.レーダーチャート（地域包括支援センター比較）'!$CS$8</c:f>
              <c:strCache>
                <c:ptCount val="1"/>
                <c:pt idx="0">
                  <c:v>センター名</c:v>
                </c:pt>
              </c:strCache>
            </c:strRef>
          </c:tx>
          <c:marker>
            <c:symbol val="none"/>
          </c:marker>
          <c:cat>
            <c:multiLvlStrRef>
              <c:f>'5.レーダーチャート（地域包括支援センター比較）'!$B$9:$C$17</c:f>
              <c:multiLvlStrCache>
                <c:ptCount val="9"/>
                <c:lvl>
                  <c:pt idx="0">
                    <c:v>Ⅰ-1.組織運営体制</c:v>
                  </c:pt>
                  <c:pt idx="1">
                    <c:v>Ⅰ-2.個人情報の管理</c:v>
                  </c:pt>
                  <c:pt idx="2">
                    <c:v>Ⅰ-3.利用者満足の向上</c:v>
                  </c:pt>
                  <c:pt idx="3">
                    <c:v>Ⅱ-1.総合相談支援</c:v>
                  </c:pt>
                  <c:pt idx="4">
                    <c:v>Ⅱ-2.権利擁護</c:v>
                  </c:pt>
                  <c:pt idx="5">
                    <c:v>Ⅱ-3.包括的・継続的ケアマネジメント</c:v>
                  </c:pt>
                  <c:pt idx="6">
                    <c:v>Ⅱ-4.地域ケア会議</c:v>
                  </c:pt>
                  <c:pt idx="7">
                    <c:v>Ⅱ-5.介護予防ケアマネジメント</c:v>
                  </c:pt>
                  <c:pt idx="8">
                    <c:v>Ⅱ-6～8.事業連携（在宅介護医療連携、認知症、生活支援）</c:v>
                  </c:pt>
                </c:lvl>
                <c:lvl>
                  <c:pt idx="0">
                    <c:v>1</c:v>
                  </c:pt>
                  <c:pt idx="1">
                    <c:v>2</c:v>
                  </c:pt>
                  <c:pt idx="2">
                    <c:v>3</c:v>
                  </c:pt>
                  <c:pt idx="3">
                    <c:v>4</c:v>
                  </c:pt>
                  <c:pt idx="4">
                    <c:v>5</c:v>
                  </c:pt>
                  <c:pt idx="5">
                    <c:v>6</c:v>
                  </c:pt>
                  <c:pt idx="6">
                    <c:v>7</c:v>
                  </c:pt>
                  <c:pt idx="7">
                    <c:v>8</c:v>
                  </c:pt>
                  <c:pt idx="8">
                    <c:v>9</c:v>
                  </c:pt>
                </c:lvl>
              </c:multiLvlStrCache>
            </c:multiLvlStrRef>
          </c:cat>
          <c:val>
            <c:numRef>
              <c:f>'5.レーダーチャート（地域包括支援センター比較）'!$CS$9:$CS$17</c:f>
              <c:numCache>
                <c:formatCode>0.0%</c:formatCode>
                <c:ptCount val="9"/>
                <c:pt idx="0">
                  <c:v>0</c:v>
                </c:pt>
                <c:pt idx="1">
                  <c:v>0</c:v>
                </c:pt>
                <c:pt idx="2">
                  <c:v>0</c:v>
                </c:pt>
                <c:pt idx="3">
                  <c:v>0</c:v>
                </c:pt>
                <c:pt idx="4">
                  <c:v>0</c:v>
                </c:pt>
                <c:pt idx="5">
                  <c:v>0</c:v>
                </c:pt>
                <c:pt idx="6">
                  <c:v>0</c:v>
                </c:pt>
                <c:pt idx="7">
                  <c:v>0</c:v>
                </c:pt>
                <c:pt idx="8">
                  <c:v>0</c:v>
                </c:pt>
              </c:numCache>
            </c:numRef>
          </c:val>
        </c:ser>
        <c:ser>
          <c:idx val="4"/>
          <c:order val="4"/>
          <c:tx>
            <c:strRef>
              <c:f>'5.レーダーチャート（地域包括支援センター比較）'!$CT$8</c:f>
              <c:strCache>
                <c:ptCount val="1"/>
                <c:pt idx="0">
                  <c:v>センター名</c:v>
                </c:pt>
              </c:strCache>
            </c:strRef>
          </c:tx>
          <c:marker>
            <c:symbol val="none"/>
          </c:marker>
          <c:cat>
            <c:multiLvlStrRef>
              <c:f>'5.レーダーチャート（地域包括支援センター比較）'!$B$9:$C$17</c:f>
              <c:multiLvlStrCache>
                <c:ptCount val="9"/>
                <c:lvl>
                  <c:pt idx="0">
                    <c:v>Ⅰ-1.組織運営体制</c:v>
                  </c:pt>
                  <c:pt idx="1">
                    <c:v>Ⅰ-2.個人情報の管理</c:v>
                  </c:pt>
                  <c:pt idx="2">
                    <c:v>Ⅰ-3.利用者満足の向上</c:v>
                  </c:pt>
                  <c:pt idx="3">
                    <c:v>Ⅱ-1.総合相談支援</c:v>
                  </c:pt>
                  <c:pt idx="4">
                    <c:v>Ⅱ-2.権利擁護</c:v>
                  </c:pt>
                  <c:pt idx="5">
                    <c:v>Ⅱ-3.包括的・継続的ケアマネジメント</c:v>
                  </c:pt>
                  <c:pt idx="6">
                    <c:v>Ⅱ-4.地域ケア会議</c:v>
                  </c:pt>
                  <c:pt idx="7">
                    <c:v>Ⅱ-5.介護予防ケアマネジメント</c:v>
                  </c:pt>
                  <c:pt idx="8">
                    <c:v>Ⅱ-6～8.事業連携（在宅介護医療連携、認知症、生活支援）</c:v>
                  </c:pt>
                </c:lvl>
                <c:lvl>
                  <c:pt idx="0">
                    <c:v>1</c:v>
                  </c:pt>
                  <c:pt idx="1">
                    <c:v>2</c:v>
                  </c:pt>
                  <c:pt idx="2">
                    <c:v>3</c:v>
                  </c:pt>
                  <c:pt idx="3">
                    <c:v>4</c:v>
                  </c:pt>
                  <c:pt idx="4">
                    <c:v>5</c:v>
                  </c:pt>
                  <c:pt idx="5">
                    <c:v>6</c:v>
                  </c:pt>
                  <c:pt idx="6">
                    <c:v>7</c:v>
                  </c:pt>
                  <c:pt idx="7">
                    <c:v>8</c:v>
                  </c:pt>
                  <c:pt idx="8">
                    <c:v>9</c:v>
                  </c:pt>
                </c:lvl>
              </c:multiLvlStrCache>
            </c:multiLvlStrRef>
          </c:cat>
          <c:val>
            <c:numRef>
              <c:f>'5.レーダーチャート（地域包括支援センター比較）'!$CT$9:$CT$17</c:f>
              <c:numCache>
                <c:formatCode>0.0%</c:formatCode>
                <c:ptCount val="9"/>
                <c:pt idx="0">
                  <c:v>0</c:v>
                </c:pt>
                <c:pt idx="1">
                  <c:v>0</c:v>
                </c:pt>
                <c:pt idx="2">
                  <c:v>0</c:v>
                </c:pt>
                <c:pt idx="3">
                  <c:v>0</c:v>
                </c:pt>
                <c:pt idx="4">
                  <c:v>0</c:v>
                </c:pt>
                <c:pt idx="5">
                  <c:v>0</c:v>
                </c:pt>
                <c:pt idx="6">
                  <c:v>0</c:v>
                </c:pt>
                <c:pt idx="7">
                  <c:v>0</c:v>
                </c:pt>
                <c:pt idx="8">
                  <c:v>0</c:v>
                </c:pt>
              </c:numCache>
            </c:numRef>
          </c:val>
        </c:ser>
        <c:ser>
          <c:idx val="5"/>
          <c:order val="5"/>
          <c:tx>
            <c:strRef>
              <c:f>'5.レーダーチャート（地域包括支援センター比較）'!$CU$8</c:f>
              <c:strCache>
                <c:ptCount val="1"/>
                <c:pt idx="0">
                  <c:v>センター名</c:v>
                </c:pt>
              </c:strCache>
            </c:strRef>
          </c:tx>
          <c:marker>
            <c:symbol val="none"/>
          </c:marker>
          <c:cat>
            <c:multiLvlStrRef>
              <c:f>'5.レーダーチャート（地域包括支援センター比較）'!$B$9:$C$17</c:f>
              <c:multiLvlStrCache>
                <c:ptCount val="9"/>
                <c:lvl>
                  <c:pt idx="0">
                    <c:v>Ⅰ-1.組織運営体制</c:v>
                  </c:pt>
                  <c:pt idx="1">
                    <c:v>Ⅰ-2.個人情報の管理</c:v>
                  </c:pt>
                  <c:pt idx="2">
                    <c:v>Ⅰ-3.利用者満足の向上</c:v>
                  </c:pt>
                  <c:pt idx="3">
                    <c:v>Ⅱ-1.総合相談支援</c:v>
                  </c:pt>
                  <c:pt idx="4">
                    <c:v>Ⅱ-2.権利擁護</c:v>
                  </c:pt>
                  <c:pt idx="5">
                    <c:v>Ⅱ-3.包括的・継続的ケアマネジメント</c:v>
                  </c:pt>
                  <c:pt idx="6">
                    <c:v>Ⅱ-4.地域ケア会議</c:v>
                  </c:pt>
                  <c:pt idx="7">
                    <c:v>Ⅱ-5.介護予防ケアマネジメント</c:v>
                  </c:pt>
                  <c:pt idx="8">
                    <c:v>Ⅱ-6～8.事業連携（在宅介護医療連携、認知症、生活支援）</c:v>
                  </c:pt>
                </c:lvl>
                <c:lvl>
                  <c:pt idx="0">
                    <c:v>1</c:v>
                  </c:pt>
                  <c:pt idx="1">
                    <c:v>2</c:v>
                  </c:pt>
                  <c:pt idx="2">
                    <c:v>3</c:v>
                  </c:pt>
                  <c:pt idx="3">
                    <c:v>4</c:v>
                  </c:pt>
                  <c:pt idx="4">
                    <c:v>5</c:v>
                  </c:pt>
                  <c:pt idx="5">
                    <c:v>6</c:v>
                  </c:pt>
                  <c:pt idx="6">
                    <c:v>7</c:v>
                  </c:pt>
                  <c:pt idx="7">
                    <c:v>8</c:v>
                  </c:pt>
                  <c:pt idx="8">
                    <c:v>9</c:v>
                  </c:pt>
                </c:lvl>
              </c:multiLvlStrCache>
            </c:multiLvlStrRef>
          </c:cat>
          <c:val>
            <c:numRef>
              <c:f>'5.レーダーチャート（地域包括支援センター比較）'!$CU$9:$CU$17</c:f>
              <c:numCache>
                <c:formatCode>0.0%</c:formatCode>
                <c:ptCount val="9"/>
                <c:pt idx="0">
                  <c:v>0</c:v>
                </c:pt>
                <c:pt idx="1">
                  <c:v>0</c:v>
                </c:pt>
                <c:pt idx="2">
                  <c:v>0</c:v>
                </c:pt>
                <c:pt idx="3">
                  <c:v>0</c:v>
                </c:pt>
                <c:pt idx="4">
                  <c:v>0</c:v>
                </c:pt>
                <c:pt idx="5">
                  <c:v>0</c:v>
                </c:pt>
                <c:pt idx="6">
                  <c:v>0</c:v>
                </c:pt>
                <c:pt idx="7">
                  <c:v>0</c:v>
                </c:pt>
                <c:pt idx="8">
                  <c:v>0</c:v>
                </c:pt>
              </c:numCache>
            </c:numRef>
          </c:val>
        </c:ser>
        <c:axId val="198035712"/>
        <c:axId val="198057984"/>
      </c:radarChart>
      <c:catAx>
        <c:axId val="198035712"/>
        <c:scaling>
          <c:orientation val="minMax"/>
        </c:scaling>
        <c:axPos val="b"/>
        <c:majorGridlines/>
        <c:tickLblPos val="nextTo"/>
        <c:txPr>
          <a:bodyPr/>
          <a:lstStyle/>
          <a:p>
            <a:pPr>
              <a:defRPr sz="900"/>
            </a:pPr>
            <a:endParaRPr lang="ja-JP"/>
          </a:p>
        </c:txPr>
        <c:crossAx val="198057984"/>
        <c:crosses val="autoZero"/>
        <c:auto val="1"/>
        <c:lblAlgn val="ctr"/>
        <c:lblOffset val="100"/>
      </c:catAx>
      <c:valAx>
        <c:axId val="198057984"/>
        <c:scaling>
          <c:orientation val="minMax"/>
          <c:max val="1"/>
        </c:scaling>
        <c:axPos val="l"/>
        <c:majorGridlines/>
        <c:numFmt formatCode="0.0%" sourceLinked="1"/>
        <c:majorTickMark val="cross"/>
        <c:tickLblPos val="nextTo"/>
        <c:crossAx val="198035712"/>
        <c:crosses val="autoZero"/>
        <c:crossBetween val="between"/>
      </c:valAx>
    </c:plotArea>
    <c:legend>
      <c:legendPos val="b"/>
      <c:layout>
        <c:manualLayout>
          <c:xMode val="edge"/>
          <c:yMode val="edge"/>
          <c:x val="2.9332776566585891E-2"/>
          <c:y val="0.85617027279168401"/>
          <c:w val="0.93926756423064228"/>
          <c:h val="0.13920111428053539"/>
        </c:manualLayout>
      </c:layout>
    </c:legend>
    <c:plotVisOnly val="1"/>
    <c:dispBlanksAs val="gap"/>
  </c:chart>
  <c:spPr>
    <a:ln>
      <a:noFill/>
    </a:ln>
  </c:spPr>
  <c:txPr>
    <a:bodyPr/>
    <a:lstStyle/>
    <a:p>
      <a:pPr>
        <a:defRPr>
          <a:latin typeface="MS UI Gothic" pitchFamily="50" charset="-128"/>
          <a:ea typeface="MS UI Gothic" pitchFamily="50" charset="-128"/>
        </a:defRPr>
      </a:pPr>
      <a:endParaRPr lang="ja-JP"/>
    </a:p>
  </c:txPr>
  <c:printSettings>
    <c:headerFooter/>
    <c:pageMargins b="0.75000000000000266" l="0.70000000000000062" r="0.70000000000000062" t="0.75000000000000266" header="0.30000000000000032" footer="0.30000000000000032"/>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lang val="ja-JP"/>
  <c:chart>
    <c:plotArea>
      <c:layout>
        <c:manualLayout>
          <c:layoutTarget val="inner"/>
          <c:xMode val="edge"/>
          <c:yMode val="edge"/>
          <c:x val="0.25497900262467232"/>
          <c:y val="0.13047871876707698"/>
          <c:w val="0.46732568477562753"/>
          <c:h val="0.75679776248441633"/>
        </c:manualLayout>
      </c:layout>
      <c:radarChart>
        <c:radarStyle val="marker"/>
        <c:ser>
          <c:idx val="0"/>
          <c:order val="0"/>
          <c:tx>
            <c:strRef>
              <c:f>'5.レーダーチャート（地域包括支援センター比較）'!$CV$8</c:f>
              <c:strCache>
                <c:ptCount val="1"/>
                <c:pt idx="0">
                  <c:v>市区町村</c:v>
                </c:pt>
              </c:strCache>
            </c:strRef>
          </c:tx>
          <c:marker>
            <c:symbol val="none"/>
          </c:marker>
          <c:cat>
            <c:multiLvlStrRef>
              <c:f>'5.レーダーチャート（地域包括支援センター比較）'!$B$9:$C$17</c:f>
              <c:multiLvlStrCache>
                <c:ptCount val="9"/>
                <c:lvl>
                  <c:pt idx="0">
                    <c:v>Ⅰ-1.組織運営体制</c:v>
                  </c:pt>
                  <c:pt idx="1">
                    <c:v>Ⅰ-2.個人情報の管理</c:v>
                  </c:pt>
                  <c:pt idx="2">
                    <c:v>Ⅰ-3.利用者満足の向上</c:v>
                  </c:pt>
                  <c:pt idx="3">
                    <c:v>Ⅱ-1.総合相談支援</c:v>
                  </c:pt>
                  <c:pt idx="4">
                    <c:v>Ⅱ-2.権利擁護</c:v>
                  </c:pt>
                  <c:pt idx="5">
                    <c:v>Ⅱ-3.包括的・継続的ケアマネジメント</c:v>
                  </c:pt>
                  <c:pt idx="6">
                    <c:v>Ⅱ-4.地域ケア会議</c:v>
                  </c:pt>
                  <c:pt idx="7">
                    <c:v>Ⅱ-5.介護予防ケアマネジメント</c:v>
                  </c:pt>
                  <c:pt idx="8">
                    <c:v>Ⅱ-6～8.事業連携（在宅介護医療連携、認知症、生活支援）</c:v>
                  </c:pt>
                </c:lvl>
                <c:lvl>
                  <c:pt idx="0">
                    <c:v>1</c:v>
                  </c:pt>
                  <c:pt idx="1">
                    <c:v>2</c:v>
                  </c:pt>
                  <c:pt idx="2">
                    <c:v>3</c:v>
                  </c:pt>
                  <c:pt idx="3">
                    <c:v>4</c:v>
                  </c:pt>
                  <c:pt idx="4">
                    <c:v>5</c:v>
                  </c:pt>
                  <c:pt idx="5">
                    <c:v>6</c:v>
                  </c:pt>
                  <c:pt idx="6">
                    <c:v>7</c:v>
                  </c:pt>
                  <c:pt idx="7">
                    <c:v>8</c:v>
                  </c:pt>
                  <c:pt idx="8">
                    <c:v>9</c:v>
                  </c:pt>
                </c:lvl>
              </c:multiLvlStrCache>
            </c:multiLvlStrRef>
          </c:cat>
          <c:val>
            <c:numRef>
              <c:f>'5.レーダーチャート（地域包括支援センター比較）'!$CV$9:$CV$17</c:f>
              <c:numCache>
                <c:formatCode>0.0%</c:formatCode>
                <c:ptCount val="9"/>
                <c:pt idx="0">
                  <c:v>0</c:v>
                </c:pt>
                <c:pt idx="1">
                  <c:v>0</c:v>
                </c:pt>
                <c:pt idx="2">
                  <c:v>0</c:v>
                </c:pt>
                <c:pt idx="3">
                  <c:v>0</c:v>
                </c:pt>
                <c:pt idx="4">
                  <c:v>0</c:v>
                </c:pt>
                <c:pt idx="5">
                  <c:v>0</c:v>
                </c:pt>
                <c:pt idx="6">
                  <c:v>0</c:v>
                </c:pt>
                <c:pt idx="7">
                  <c:v>0</c:v>
                </c:pt>
                <c:pt idx="8">
                  <c:v>0</c:v>
                </c:pt>
              </c:numCache>
            </c:numRef>
          </c:val>
        </c:ser>
        <c:ser>
          <c:idx val="1"/>
          <c:order val="1"/>
          <c:tx>
            <c:strRef>
              <c:f>'5.レーダーチャート（地域包括支援センター比較）'!$CW$8</c:f>
              <c:strCache>
                <c:ptCount val="1"/>
                <c:pt idx="0">
                  <c:v>センター名</c:v>
                </c:pt>
              </c:strCache>
            </c:strRef>
          </c:tx>
          <c:marker>
            <c:symbol val="none"/>
          </c:marker>
          <c:cat>
            <c:multiLvlStrRef>
              <c:f>'5.レーダーチャート（地域包括支援センター比較）'!$B$9:$C$17</c:f>
              <c:multiLvlStrCache>
                <c:ptCount val="9"/>
                <c:lvl>
                  <c:pt idx="0">
                    <c:v>Ⅰ-1.組織運営体制</c:v>
                  </c:pt>
                  <c:pt idx="1">
                    <c:v>Ⅰ-2.個人情報の管理</c:v>
                  </c:pt>
                  <c:pt idx="2">
                    <c:v>Ⅰ-3.利用者満足の向上</c:v>
                  </c:pt>
                  <c:pt idx="3">
                    <c:v>Ⅱ-1.総合相談支援</c:v>
                  </c:pt>
                  <c:pt idx="4">
                    <c:v>Ⅱ-2.権利擁護</c:v>
                  </c:pt>
                  <c:pt idx="5">
                    <c:v>Ⅱ-3.包括的・継続的ケアマネジメント</c:v>
                  </c:pt>
                  <c:pt idx="6">
                    <c:v>Ⅱ-4.地域ケア会議</c:v>
                  </c:pt>
                  <c:pt idx="7">
                    <c:v>Ⅱ-5.介護予防ケアマネジメント</c:v>
                  </c:pt>
                  <c:pt idx="8">
                    <c:v>Ⅱ-6～8.事業連携（在宅介護医療連携、認知症、生活支援）</c:v>
                  </c:pt>
                </c:lvl>
                <c:lvl>
                  <c:pt idx="0">
                    <c:v>1</c:v>
                  </c:pt>
                  <c:pt idx="1">
                    <c:v>2</c:v>
                  </c:pt>
                  <c:pt idx="2">
                    <c:v>3</c:v>
                  </c:pt>
                  <c:pt idx="3">
                    <c:v>4</c:v>
                  </c:pt>
                  <c:pt idx="4">
                    <c:v>5</c:v>
                  </c:pt>
                  <c:pt idx="5">
                    <c:v>6</c:v>
                  </c:pt>
                  <c:pt idx="6">
                    <c:v>7</c:v>
                  </c:pt>
                  <c:pt idx="7">
                    <c:v>8</c:v>
                  </c:pt>
                  <c:pt idx="8">
                    <c:v>9</c:v>
                  </c:pt>
                </c:lvl>
              </c:multiLvlStrCache>
            </c:multiLvlStrRef>
          </c:cat>
          <c:val>
            <c:numRef>
              <c:f>'5.レーダーチャート（地域包括支援センター比較）'!$CW$9:$CW$17</c:f>
              <c:numCache>
                <c:formatCode>0.0%</c:formatCode>
                <c:ptCount val="9"/>
                <c:pt idx="0">
                  <c:v>0</c:v>
                </c:pt>
                <c:pt idx="1">
                  <c:v>0</c:v>
                </c:pt>
                <c:pt idx="2">
                  <c:v>0</c:v>
                </c:pt>
                <c:pt idx="3">
                  <c:v>0</c:v>
                </c:pt>
                <c:pt idx="4">
                  <c:v>0</c:v>
                </c:pt>
                <c:pt idx="5">
                  <c:v>0</c:v>
                </c:pt>
                <c:pt idx="6">
                  <c:v>0</c:v>
                </c:pt>
                <c:pt idx="7">
                  <c:v>0</c:v>
                </c:pt>
                <c:pt idx="8">
                  <c:v>0</c:v>
                </c:pt>
              </c:numCache>
            </c:numRef>
          </c:val>
        </c:ser>
        <c:ser>
          <c:idx val="2"/>
          <c:order val="2"/>
          <c:tx>
            <c:strRef>
              <c:f>'5.レーダーチャート（地域包括支援センター比較）'!$CX$8</c:f>
              <c:strCache>
                <c:ptCount val="1"/>
                <c:pt idx="0">
                  <c:v>センター名</c:v>
                </c:pt>
              </c:strCache>
            </c:strRef>
          </c:tx>
          <c:marker>
            <c:symbol val="none"/>
          </c:marker>
          <c:cat>
            <c:multiLvlStrRef>
              <c:f>'5.レーダーチャート（地域包括支援センター比較）'!$B$9:$C$17</c:f>
              <c:multiLvlStrCache>
                <c:ptCount val="9"/>
                <c:lvl>
                  <c:pt idx="0">
                    <c:v>Ⅰ-1.組織運営体制</c:v>
                  </c:pt>
                  <c:pt idx="1">
                    <c:v>Ⅰ-2.個人情報の管理</c:v>
                  </c:pt>
                  <c:pt idx="2">
                    <c:v>Ⅰ-3.利用者満足の向上</c:v>
                  </c:pt>
                  <c:pt idx="3">
                    <c:v>Ⅱ-1.総合相談支援</c:v>
                  </c:pt>
                  <c:pt idx="4">
                    <c:v>Ⅱ-2.権利擁護</c:v>
                  </c:pt>
                  <c:pt idx="5">
                    <c:v>Ⅱ-3.包括的・継続的ケアマネジメント</c:v>
                  </c:pt>
                  <c:pt idx="6">
                    <c:v>Ⅱ-4.地域ケア会議</c:v>
                  </c:pt>
                  <c:pt idx="7">
                    <c:v>Ⅱ-5.介護予防ケアマネジメント</c:v>
                  </c:pt>
                  <c:pt idx="8">
                    <c:v>Ⅱ-6～8.事業連携（在宅介護医療連携、認知症、生活支援）</c:v>
                  </c:pt>
                </c:lvl>
                <c:lvl>
                  <c:pt idx="0">
                    <c:v>1</c:v>
                  </c:pt>
                  <c:pt idx="1">
                    <c:v>2</c:v>
                  </c:pt>
                  <c:pt idx="2">
                    <c:v>3</c:v>
                  </c:pt>
                  <c:pt idx="3">
                    <c:v>4</c:v>
                  </c:pt>
                  <c:pt idx="4">
                    <c:v>5</c:v>
                  </c:pt>
                  <c:pt idx="5">
                    <c:v>6</c:v>
                  </c:pt>
                  <c:pt idx="6">
                    <c:v>7</c:v>
                  </c:pt>
                  <c:pt idx="7">
                    <c:v>8</c:v>
                  </c:pt>
                  <c:pt idx="8">
                    <c:v>9</c:v>
                  </c:pt>
                </c:lvl>
              </c:multiLvlStrCache>
            </c:multiLvlStrRef>
          </c:cat>
          <c:val>
            <c:numRef>
              <c:f>'5.レーダーチャート（地域包括支援センター比較）'!$CX$9:$CX$17</c:f>
              <c:numCache>
                <c:formatCode>0.0%</c:formatCode>
                <c:ptCount val="9"/>
                <c:pt idx="0">
                  <c:v>0</c:v>
                </c:pt>
                <c:pt idx="1">
                  <c:v>0</c:v>
                </c:pt>
                <c:pt idx="2">
                  <c:v>0</c:v>
                </c:pt>
                <c:pt idx="3">
                  <c:v>0</c:v>
                </c:pt>
                <c:pt idx="4">
                  <c:v>0</c:v>
                </c:pt>
                <c:pt idx="5">
                  <c:v>0</c:v>
                </c:pt>
                <c:pt idx="6">
                  <c:v>0</c:v>
                </c:pt>
                <c:pt idx="7">
                  <c:v>0</c:v>
                </c:pt>
                <c:pt idx="8">
                  <c:v>0</c:v>
                </c:pt>
              </c:numCache>
            </c:numRef>
          </c:val>
        </c:ser>
        <c:ser>
          <c:idx val="3"/>
          <c:order val="3"/>
          <c:tx>
            <c:strRef>
              <c:f>'5.レーダーチャート（地域包括支援センター比較）'!$CY$8</c:f>
              <c:strCache>
                <c:ptCount val="1"/>
                <c:pt idx="0">
                  <c:v>センター名</c:v>
                </c:pt>
              </c:strCache>
            </c:strRef>
          </c:tx>
          <c:marker>
            <c:symbol val="none"/>
          </c:marker>
          <c:cat>
            <c:multiLvlStrRef>
              <c:f>'5.レーダーチャート（地域包括支援センター比較）'!$B$9:$C$17</c:f>
              <c:multiLvlStrCache>
                <c:ptCount val="9"/>
                <c:lvl>
                  <c:pt idx="0">
                    <c:v>Ⅰ-1.組織運営体制</c:v>
                  </c:pt>
                  <c:pt idx="1">
                    <c:v>Ⅰ-2.個人情報の管理</c:v>
                  </c:pt>
                  <c:pt idx="2">
                    <c:v>Ⅰ-3.利用者満足の向上</c:v>
                  </c:pt>
                  <c:pt idx="3">
                    <c:v>Ⅱ-1.総合相談支援</c:v>
                  </c:pt>
                  <c:pt idx="4">
                    <c:v>Ⅱ-2.権利擁護</c:v>
                  </c:pt>
                  <c:pt idx="5">
                    <c:v>Ⅱ-3.包括的・継続的ケアマネジメント</c:v>
                  </c:pt>
                  <c:pt idx="6">
                    <c:v>Ⅱ-4.地域ケア会議</c:v>
                  </c:pt>
                  <c:pt idx="7">
                    <c:v>Ⅱ-5.介護予防ケアマネジメント</c:v>
                  </c:pt>
                  <c:pt idx="8">
                    <c:v>Ⅱ-6～8.事業連携（在宅介護医療連携、認知症、生活支援）</c:v>
                  </c:pt>
                </c:lvl>
                <c:lvl>
                  <c:pt idx="0">
                    <c:v>1</c:v>
                  </c:pt>
                  <c:pt idx="1">
                    <c:v>2</c:v>
                  </c:pt>
                  <c:pt idx="2">
                    <c:v>3</c:v>
                  </c:pt>
                  <c:pt idx="3">
                    <c:v>4</c:v>
                  </c:pt>
                  <c:pt idx="4">
                    <c:v>5</c:v>
                  </c:pt>
                  <c:pt idx="5">
                    <c:v>6</c:v>
                  </c:pt>
                  <c:pt idx="6">
                    <c:v>7</c:v>
                  </c:pt>
                  <c:pt idx="7">
                    <c:v>8</c:v>
                  </c:pt>
                  <c:pt idx="8">
                    <c:v>9</c:v>
                  </c:pt>
                </c:lvl>
              </c:multiLvlStrCache>
            </c:multiLvlStrRef>
          </c:cat>
          <c:val>
            <c:numRef>
              <c:f>'5.レーダーチャート（地域包括支援センター比較）'!$CY$9:$CY$17</c:f>
              <c:numCache>
                <c:formatCode>0.0%</c:formatCode>
                <c:ptCount val="9"/>
                <c:pt idx="0">
                  <c:v>0</c:v>
                </c:pt>
                <c:pt idx="1">
                  <c:v>0</c:v>
                </c:pt>
                <c:pt idx="2">
                  <c:v>0</c:v>
                </c:pt>
                <c:pt idx="3">
                  <c:v>0</c:v>
                </c:pt>
                <c:pt idx="4">
                  <c:v>0</c:v>
                </c:pt>
                <c:pt idx="5">
                  <c:v>0</c:v>
                </c:pt>
                <c:pt idx="6">
                  <c:v>0</c:v>
                </c:pt>
                <c:pt idx="7">
                  <c:v>0</c:v>
                </c:pt>
                <c:pt idx="8">
                  <c:v>0</c:v>
                </c:pt>
              </c:numCache>
            </c:numRef>
          </c:val>
        </c:ser>
        <c:ser>
          <c:idx val="4"/>
          <c:order val="4"/>
          <c:tx>
            <c:strRef>
              <c:f>'5.レーダーチャート（地域包括支援センター比較）'!$CZ$8</c:f>
              <c:strCache>
                <c:ptCount val="1"/>
                <c:pt idx="0">
                  <c:v>センター名</c:v>
                </c:pt>
              </c:strCache>
            </c:strRef>
          </c:tx>
          <c:marker>
            <c:symbol val="none"/>
          </c:marker>
          <c:cat>
            <c:multiLvlStrRef>
              <c:f>'5.レーダーチャート（地域包括支援センター比較）'!$B$9:$C$17</c:f>
              <c:multiLvlStrCache>
                <c:ptCount val="9"/>
                <c:lvl>
                  <c:pt idx="0">
                    <c:v>Ⅰ-1.組織運営体制</c:v>
                  </c:pt>
                  <c:pt idx="1">
                    <c:v>Ⅰ-2.個人情報の管理</c:v>
                  </c:pt>
                  <c:pt idx="2">
                    <c:v>Ⅰ-3.利用者満足の向上</c:v>
                  </c:pt>
                  <c:pt idx="3">
                    <c:v>Ⅱ-1.総合相談支援</c:v>
                  </c:pt>
                  <c:pt idx="4">
                    <c:v>Ⅱ-2.権利擁護</c:v>
                  </c:pt>
                  <c:pt idx="5">
                    <c:v>Ⅱ-3.包括的・継続的ケアマネジメント</c:v>
                  </c:pt>
                  <c:pt idx="6">
                    <c:v>Ⅱ-4.地域ケア会議</c:v>
                  </c:pt>
                  <c:pt idx="7">
                    <c:v>Ⅱ-5.介護予防ケアマネジメント</c:v>
                  </c:pt>
                  <c:pt idx="8">
                    <c:v>Ⅱ-6～8.事業連携（在宅介護医療連携、認知症、生活支援）</c:v>
                  </c:pt>
                </c:lvl>
                <c:lvl>
                  <c:pt idx="0">
                    <c:v>1</c:v>
                  </c:pt>
                  <c:pt idx="1">
                    <c:v>2</c:v>
                  </c:pt>
                  <c:pt idx="2">
                    <c:v>3</c:v>
                  </c:pt>
                  <c:pt idx="3">
                    <c:v>4</c:v>
                  </c:pt>
                  <c:pt idx="4">
                    <c:v>5</c:v>
                  </c:pt>
                  <c:pt idx="5">
                    <c:v>6</c:v>
                  </c:pt>
                  <c:pt idx="6">
                    <c:v>7</c:v>
                  </c:pt>
                  <c:pt idx="7">
                    <c:v>8</c:v>
                  </c:pt>
                  <c:pt idx="8">
                    <c:v>9</c:v>
                  </c:pt>
                </c:lvl>
              </c:multiLvlStrCache>
            </c:multiLvlStrRef>
          </c:cat>
          <c:val>
            <c:numRef>
              <c:f>'5.レーダーチャート（地域包括支援センター比較）'!$CZ$9:$CZ$17</c:f>
              <c:numCache>
                <c:formatCode>0.0%</c:formatCode>
                <c:ptCount val="9"/>
                <c:pt idx="0">
                  <c:v>0</c:v>
                </c:pt>
                <c:pt idx="1">
                  <c:v>0</c:v>
                </c:pt>
                <c:pt idx="2">
                  <c:v>0</c:v>
                </c:pt>
                <c:pt idx="3">
                  <c:v>0</c:v>
                </c:pt>
                <c:pt idx="4">
                  <c:v>0</c:v>
                </c:pt>
                <c:pt idx="5">
                  <c:v>0</c:v>
                </c:pt>
                <c:pt idx="6">
                  <c:v>0</c:v>
                </c:pt>
                <c:pt idx="7">
                  <c:v>0</c:v>
                </c:pt>
                <c:pt idx="8">
                  <c:v>0</c:v>
                </c:pt>
              </c:numCache>
            </c:numRef>
          </c:val>
        </c:ser>
        <c:ser>
          <c:idx val="5"/>
          <c:order val="5"/>
          <c:tx>
            <c:strRef>
              <c:f>'5.レーダーチャート（地域包括支援センター比較）'!$DA$8</c:f>
              <c:strCache>
                <c:ptCount val="1"/>
                <c:pt idx="0">
                  <c:v>センター名</c:v>
                </c:pt>
              </c:strCache>
            </c:strRef>
          </c:tx>
          <c:marker>
            <c:symbol val="none"/>
          </c:marker>
          <c:cat>
            <c:multiLvlStrRef>
              <c:f>'5.レーダーチャート（地域包括支援センター比較）'!$B$9:$C$17</c:f>
              <c:multiLvlStrCache>
                <c:ptCount val="9"/>
                <c:lvl>
                  <c:pt idx="0">
                    <c:v>Ⅰ-1.組織運営体制</c:v>
                  </c:pt>
                  <c:pt idx="1">
                    <c:v>Ⅰ-2.個人情報の管理</c:v>
                  </c:pt>
                  <c:pt idx="2">
                    <c:v>Ⅰ-3.利用者満足の向上</c:v>
                  </c:pt>
                  <c:pt idx="3">
                    <c:v>Ⅱ-1.総合相談支援</c:v>
                  </c:pt>
                  <c:pt idx="4">
                    <c:v>Ⅱ-2.権利擁護</c:v>
                  </c:pt>
                  <c:pt idx="5">
                    <c:v>Ⅱ-3.包括的・継続的ケアマネジメント</c:v>
                  </c:pt>
                  <c:pt idx="6">
                    <c:v>Ⅱ-4.地域ケア会議</c:v>
                  </c:pt>
                  <c:pt idx="7">
                    <c:v>Ⅱ-5.介護予防ケアマネジメント</c:v>
                  </c:pt>
                  <c:pt idx="8">
                    <c:v>Ⅱ-6～8.事業連携（在宅介護医療連携、認知症、生活支援）</c:v>
                  </c:pt>
                </c:lvl>
                <c:lvl>
                  <c:pt idx="0">
                    <c:v>1</c:v>
                  </c:pt>
                  <c:pt idx="1">
                    <c:v>2</c:v>
                  </c:pt>
                  <c:pt idx="2">
                    <c:v>3</c:v>
                  </c:pt>
                  <c:pt idx="3">
                    <c:v>4</c:v>
                  </c:pt>
                  <c:pt idx="4">
                    <c:v>5</c:v>
                  </c:pt>
                  <c:pt idx="5">
                    <c:v>6</c:v>
                  </c:pt>
                  <c:pt idx="6">
                    <c:v>7</c:v>
                  </c:pt>
                  <c:pt idx="7">
                    <c:v>8</c:v>
                  </c:pt>
                  <c:pt idx="8">
                    <c:v>9</c:v>
                  </c:pt>
                </c:lvl>
              </c:multiLvlStrCache>
            </c:multiLvlStrRef>
          </c:cat>
          <c:val>
            <c:numRef>
              <c:f>'5.レーダーチャート（地域包括支援センター比較）'!$DA$9:$DA$17</c:f>
              <c:numCache>
                <c:formatCode>0.0%</c:formatCode>
                <c:ptCount val="9"/>
                <c:pt idx="0">
                  <c:v>0</c:v>
                </c:pt>
                <c:pt idx="1">
                  <c:v>0</c:v>
                </c:pt>
                <c:pt idx="2">
                  <c:v>0</c:v>
                </c:pt>
                <c:pt idx="3">
                  <c:v>0</c:v>
                </c:pt>
                <c:pt idx="4">
                  <c:v>0</c:v>
                </c:pt>
                <c:pt idx="5">
                  <c:v>0</c:v>
                </c:pt>
                <c:pt idx="6">
                  <c:v>0</c:v>
                </c:pt>
                <c:pt idx="7">
                  <c:v>0</c:v>
                </c:pt>
                <c:pt idx="8">
                  <c:v>0</c:v>
                </c:pt>
              </c:numCache>
            </c:numRef>
          </c:val>
        </c:ser>
        <c:axId val="198080768"/>
        <c:axId val="198094848"/>
      </c:radarChart>
      <c:catAx>
        <c:axId val="198080768"/>
        <c:scaling>
          <c:orientation val="minMax"/>
        </c:scaling>
        <c:axPos val="b"/>
        <c:majorGridlines/>
        <c:tickLblPos val="nextTo"/>
        <c:txPr>
          <a:bodyPr/>
          <a:lstStyle/>
          <a:p>
            <a:pPr>
              <a:defRPr sz="900"/>
            </a:pPr>
            <a:endParaRPr lang="ja-JP"/>
          </a:p>
        </c:txPr>
        <c:crossAx val="198094848"/>
        <c:crosses val="autoZero"/>
        <c:auto val="1"/>
        <c:lblAlgn val="ctr"/>
        <c:lblOffset val="100"/>
      </c:catAx>
      <c:valAx>
        <c:axId val="198094848"/>
        <c:scaling>
          <c:orientation val="minMax"/>
          <c:max val="1"/>
        </c:scaling>
        <c:axPos val="l"/>
        <c:majorGridlines/>
        <c:numFmt formatCode="0.0%" sourceLinked="1"/>
        <c:majorTickMark val="cross"/>
        <c:tickLblPos val="nextTo"/>
        <c:crossAx val="198080768"/>
        <c:crosses val="autoZero"/>
        <c:crossBetween val="between"/>
      </c:valAx>
    </c:plotArea>
    <c:legend>
      <c:legendPos val="b"/>
      <c:layout>
        <c:manualLayout>
          <c:xMode val="edge"/>
          <c:yMode val="edge"/>
          <c:x val="2.9332776566585891E-2"/>
          <c:y val="0.85617027279168401"/>
          <c:w val="0.93926756423064228"/>
          <c:h val="0.13920111428053539"/>
        </c:manualLayout>
      </c:layout>
    </c:legend>
    <c:plotVisOnly val="1"/>
    <c:dispBlanksAs val="gap"/>
  </c:chart>
  <c:spPr>
    <a:ln>
      <a:noFill/>
    </a:ln>
  </c:spPr>
  <c:txPr>
    <a:bodyPr/>
    <a:lstStyle/>
    <a:p>
      <a:pPr>
        <a:defRPr>
          <a:latin typeface="MS UI Gothic" pitchFamily="50" charset="-128"/>
          <a:ea typeface="MS UI Gothic" pitchFamily="50" charset="-128"/>
        </a:defRPr>
      </a:pPr>
      <a:endParaRPr lang="ja-JP"/>
    </a:p>
  </c:txPr>
  <c:printSettings>
    <c:headerFooter/>
    <c:pageMargins b="0.75000000000000266" l="0.70000000000000062" r="0.70000000000000062" t="0.75000000000000266" header="0.30000000000000032" footer="0.30000000000000032"/>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lang val="ja-JP"/>
  <c:chart>
    <c:plotArea>
      <c:layout>
        <c:manualLayout>
          <c:layoutTarget val="inner"/>
          <c:xMode val="edge"/>
          <c:yMode val="edge"/>
          <c:x val="0.25497900262467232"/>
          <c:y val="0.13047871876707698"/>
          <c:w val="0.46732568477562753"/>
          <c:h val="0.75679776248441633"/>
        </c:manualLayout>
      </c:layout>
      <c:radarChart>
        <c:radarStyle val="marker"/>
        <c:ser>
          <c:idx val="0"/>
          <c:order val="0"/>
          <c:tx>
            <c:strRef>
              <c:f>'5.レーダーチャート（地域包括支援センター比較）'!$DB$8</c:f>
              <c:strCache>
                <c:ptCount val="1"/>
                <c:pt idx="0">
                  <c:v>市区町村</c:v>
                </c:pt>
              </c:strCache>
            </c:strRef>
          </c:tx>
          <c:marker>
            <c:symbol val="none"/>
          </c:marker>
          <c:cat>
            <c:multiLvlStrRef>
              <c:f>'5.レーダーチャート（地域包括支援センター比較）'!$B$9:$C$17</c:f>
              <c:multiLvlStrCache>
                <c:ptCount val="9"/>
                <c:lvl>
                  <c:pt idx="0">
                    <c:v>Ⅰ-1.組織運営体制</c:v>
                  </c:pt>
                  <c:pt idx="1">
                    <c:v>Ⅰ-2.個人情報の管理</c:v>
                  </c:pt>
                  <c:pt idx="2">
                    <c:v>Ⅰ-3.利用者満足の向上</c:v>
                  </c:pt>
                  <c:pt idx="3">
                    <c:v>Ⅱ-1.総合相談支援</c:v>
                  </c:pt>
                  <c:pt idx="4">
                    <c:v>Ⅱ-2.権利擁護</c:v>
                  </c:pt>
                  <c:pt idx="5">
                    <c:v>Ⅱ-3.包括的・継続的ケアマネジメント</c:v>
                  </c:pt>
                  <c:pt idx="6">
                    <c:v>Ⅱ-4.地域ケア会議</c:v>
                  </c:pt>
                  <c:pt idx="7">
                    <c:v>Ⅱ-5.介護予防ケアマネジメント</c:v>
                  </c:pt>
                  <c:pt idx="8">
                    <c:v>Ⅱ-6～8.事業連携（在宅介護医療連携、認知症、生活支援）</c:v>
                  </c:pt>
                </c:lvl>
                <c:lvl>
                  <c:pt idx="0">
                    <c:v>1</c:v>
                  </c:pt>
                  <c:pt idx="1">
                    <c:v>2</c:v>
                  </c:pt>
                  <c:pt idx="2">
                    <c:v>3</c:v>
                  </c:pt>
                  <c:pt idx="3">
                    <c:v>4</c:v>
                  </c:pt>
                  <c:pt idx="4">
                    <c:v>5</c:v>
                  </c:pt>
                  <c:pt idx="5">
                    <c:v>6</c:v>
                  </c:pt>
                  <c:pt idx="6">
                    <c:v>7</c:v>
                  </c:pt>
                  <c:pt idx="7">
                    <c:v>8</c:v>
                  </c:pt>
                  <c:pt idx="8">
                    <c:v>9</c:v>
                  </c:pt>
                </c:lvl>
              </c:multiLvlStrCache>
            </c:multiLvlStrRef>
          </c:cat>
          <c:val>
            <c:numRef>
              <c:f>'5.レーダーチャート（地域包括支援センター比較）'!$DB$9:$DB$17</c:f>
              <c:numCache>
                <c:formatCode>0.0%</c:formatCode>
                <c:ptCount val="9"/>
                <c:pt idx="0">
                  <c:v>0</c:v>
                </c:pt>
                <c:pt idx="1">
                  <c:v>0</c:v>
                </c:pt>
                <c:pt idx="2">
                  <c:v>0</c:v>
                </c:pt>
                <c:pt idx="3">
                  <c:v>0</c:v>
                </c:pt>
                <c:pt idx="4">
                  <c:v>0</c:v>
                </c:pt>
                <c:pt idx="5">
                  <c:v>0</c:v>
                </c:pt>
                <c:pt idx="6">
                  <c:v>0</c:v>
                </c:pt>
                <c:pt idx="7">
                  <c:v>0</c:v>
                </c:pt>
                <c:pt idx="8">
                  <c:v>0</c:v>
                </c:pt>
              </c:numCache>
            </c:numRef>
          </c:val>
        </c:ser>
        <c:ser>
          <c:idx val="1"/>
          <c:order val="1"/>
          <c:tx>
            <c:strRef>
              <c:f>'5.レーダーチャート（地域包括支援センター比較）'!$DC$8</c:f>
              <c:strCache>
                <c:ptCount val="1"/>
                <c:pt idx="0">
                  <c:v>センター名</c:v>
                </c:pt>
              </c:strCache>
            </c:strRef>
          </c:tx>
          <c:marker>
            <c:symbol val="none"/>
          </c:marker>
          <c:cat>
            <c:multiLvlStrRef>
              <c:f>'5.レーダーチャート（地域包括支援センター比較）'!$B$9:$C$17</c:f>
              <c:multiLvlStrCache>
                <c:ptCount val="9"/>
                <c:lvl>
                  <c:pt idx="0">
                    <c:v>Ⅰ-1.組織運営体制</c:v>
                  </c:pt>
                  <c:pt idx="1">
                    <c:v>Ⅰ-2.個人情報の管理</c:v>
                  </c:pt>
                  <c:pt idx="2">
                    <c:v>Ⅰ-3.利用者満足の向上</c:v>
                  </c:pt>
                  <c:pt idx="3">
                    <c:v>Ⅱ-1.総合相談支援</c:v>
                  </c:pt>
                  <c:pt idx="4">
                    <c:v>Ⅱ-2.権利擁護</c:v>
                  </c:pt>
                  <c:pt idx="5">
                    <c:v>Ⅱ-3.包括的・継続的ケアマネジメント</c:v>
                  </c:pt>
                  <c:pt idx="6">
                    <c:v>Ⅱ-4.地域ケア会議</c:v>
                  </c:pt>
                  <c:pt idx="7">
                    <c:v>Ⅱ-5.介護予防ケアマネジメント</c:v>
                  </c:pt>
                  <c:pt idx="8">
                    <c:v>Ⅱ-6～8.事業連携（在宅介護医療連携、認知症、生活支援）</c:v>
                  </c:pt>
                </c:lvl>
                <c:lvl>
                  <c:pt idx="0">
                    <c:v>1</c:v>
                  </c:pt>
                  <c:pt idx="1">
                    <c:v>2</c:v>
                  </c:pt>
                  <c:pt idx="2">
                    <c:v>3</c:v>
                  </c:pt>
                  <c:pt idx="3">
                    <c:v>4</c:v>
                  </c:pt>
                  <c:pt idx="4">
                    <c:v>5</c:v>
                  </c:pt>
                  <c:pt idx="5">
                    <c:v>6</c:v>
                  </c:pt>
                  <c:pt idx="6">
                    <c:v>7</c:v>
                  </c:pt>
                  <c:pt idx="7">
                    <c:v>8</c:v>
                  </c:pt>
                  <c:pt idx="8">
                    <c:v>9</c:v>
                  </c:pt>
                </c:lvl>
              </c:multiLvlStrCache>
            </c:multiLvlStrRef>
          </c:cat>
          <c:val>
            <c:numRef>
              <c:f>'5.レーダーチャート（地域包括支援センター比較）'!$DC$9:$DC$17</c:f>
              <c:numCache>
                <c:formatCode>0.0%</c:formatCode>
                <c:ptCount val="9"/>
                <c:pt idx="0">
                  <c:v>0</c:v>
                </c:pt>
                <c:pt idx="1">
                  <c:v>0</c:v>
                </c:pt>
                <c:pt idx="2">
                  <c:v>0</c:v>
                </c:pt>
                <c:pt idx="3">
                  <c:v>0</c:v>
                </c:pt>
                <c:pt idx="4">
                  <c:v>0</c:v>
                </c:pt>
                <c:pt idx="5">
                  <c:v>0</c:v>
                </c:pt>
                <c:pt idx="6">
                  <c:v>0</c:v>
                </c:pt>
                <c:pt idx="7">
                  <c:v>0</c:v>
                </c:pt>
                <c:pt idx="8">
                  <c:v>0</c:v>
                </c:pt>
              </c:numCache>
            </c:numRef>
          </c:val>
        </c:ser>
        <c:ser>
          <c:idx val="2"/>
          <c:order val="2"/>
          <c:tx>
            <c:strRef>
              <c:f>'5.レーダーチャート（地域包括支援センター比較）'!$DD$8</c:f>
              <c:strCache>
                <c:ptCount val="1"/>
                <c:pt idx="0">
                  <c:v>センター名</c:v>
                </c:pt>
              </c:strCache>
            </c:strRef>
          </c:tx>
          <c:marker>
            <c:symbol val="none"/>
          </c:marker>
          <c:cat>
            <c:multiLvlStrRef>
              <c:f>'5.レーダーチャート（地域包括支援センター比較）'!$B$9:$C$17</c:f>
              <c:multiLvlStrCache>
                <c:ptCount val="9"/>
                <c:lvl>
                  <c:pt idx="0">
                    <c:v>Ⅰ-1.組織運営体制</c:v>
                  </c:pt>
                  <c:pt idx="1">
                    <c:v>Ⅰ-2.個人情報の管理</c:v>
                  </c:pt>
                  <c:pt idx="2">
                    <c:v>Ⅰ-3.利用者満足の向上</c:v>
                  </c:pt>
                  <c:pt idx="3">
                    <c:v>Ⅱ-1.総合相談支援</c:v>
                  </c:pt>
                  <c:pt idx="4">
                    <c:v>Ⅱ-2.権利擁護</c:v>
                  </c:pt>
                  <c:pt idx="5">
                    <c:v>Ⅱ-3.包括的・継続的ケアマネジメント</c:v>
                  </c:pt>
                  <c:pt idx="6">
                    <c:v>Ⅱ-4.地域ケア会議</c:v>
                  </c:pt>
                  <c:pt idx="7">
                    <c:v>Ⅱ-5.介護予防ケアマネジメント</c:v>
                  </c:pt>
                  <c:pt idx="8">
                    <c:v>Ⅱ-6～8.事業連携（在宅介護医療連携、認知症、生活支援）</c:v>
                  </c:pt>
                </c:lvl>
                <c:lvl>
                  <c:pt idx="0">
                    <c:v>1</c:v>
                  </c:pt>
                  <c:pt idx="1">
                    <c:v>2</c:v>
                  </c:pt>
                  <c:pt idx="2">
                    <c:v>3</c:v>
                  </c:pt>
                  <c:pt idx="3">
                    <c:v>4</c:v>
                  </c:pt>
                  <c:pt idx="4">
                    <c:v>5</c:v>
                  </c:pt>
                  <c:pt idx="5">
                    <c:v>6</c:v>
                  </c:pt>
                  <c:pt idx="6">
                    <c:v>7</c:v>
                  </c:pt>
                  <c:pt idx="7">
                    <c:v>8</c:v>
                  </c:pt>
                  <c:pt idx="8">
                    <c:v>9</c:v>
                  </c:pt>
                </c:lvl>
              </c:multiLvlStrCache>
            </c:multiLvlStrRef>
          </c:cat>
          <c:val>
            <c:numRef>
              <c:f>'5.レーダーチャート（地域包括支援センター比較）'!$DD$9:$DD$17</c:f>
              <c:numCache>
                <c:formatCode>0.0%</c:formatCode>
                <c:ptCount val="9"/>
                <c:pt idx="0">
                  <c:v>0</c:v>
                </c:pt>
                <c:pt idx="1">
                  <c:v>0</c:v>
                </c:pt>
                <c:pt idx="2">
                  <c:v>0</c:v>
                </c:pt>
                <c:pt idx="3">
                  <c:v>0</c:v>
                </c:pt>
                <c:pt idx="4">
                  <c:v>0</c:v>
                </c:pt>
                <c:pt idx="5">
                  <c:v>0</c:v>
                </c:pt>
                <c:pt idx="6">
                  <c:v>0</c:v>
                </c:pt>
                <c:pt idx="7">
                  <c:v>0</c:v>
                </c:pt>
                <c:pt idx="8">
                  <c:v>0</c:v>
                </c:pt>
              </c:numCache>
            </c:numRef>
          </c:val>
        </c:ser>
        <c:ser>
          <c:idx val="3"/>
          <c:order val="3"/>
          <c:tx>
            <c:strRef>
              <c:f>'5.レーダーチャート（地域包括支援センター比較）'!$DE$8</c:f>
              <c:strCache>
                <c:ptCount val="1"/>
                <c:pt idx="0">
                  <c:v>センター名</c:v>
                </c:pt>
              </c:strCache>
            </c:strRef>
          </c:tx>
          <c:marker>
            <c:symbol val="none"/>
          </c:marker>
          <c:cat>
            <c:multiLvlStrRef>
              <c:f>'5.レーダーチャート（地域包括支援センター比較）'!$B$9:$C$17</c:f>
              <c:multiLvlStrCache>
                <c:ptCount val="9"/>
                <c:lvl>
                  <c:pt idx="0">
                    <c:v>Ⅰ-1.組織運営体制</c:v>
                  </c:pt>
                  <c:pt idx="1">
                    <c:v>Ⅰ-2.個人情報の管理</c:v>
                  </c:pt>
                  <c:pt idx="2">
                    <c:v>Ⅰ-3.利用者満足の向上</c:v>
                  </c:pt>
                  <c:pt idx="3">
                    <c:v>Ⅱ-1.総合相談支援</c:v>
                  </c:pt>
                  <c:pt idx="4">
                    <c:v>Ⅱ-2.権利擁護</c:v>
                  </c:pt>
                  <c:pt idx="5">
                    <c:v>Ⅱ-3.包括的・継続的ケアマネジメント</c:v>
                  </c:pt>
                  <c:pt idx="6">
                    <c:v>Ⅱ-4.地域ケア会議</c:v>
                  </c:pt>
                  <c:pt idx="7">
                    <c:v>Ⅱ-5.介護予防ケアマネジメント</c:v>
                  </c:pt>
                  <c:pt idx="8">
                    <c:v>Ⅱ-6～8.事業連携（在宅介護医療連携、認知症、生活支援）</c:v>
                  </c:pt>
                </c:lvl>
                <c:lvl>
                  <c:pt idx="0">
                    <c:v>1</c:v>
                  </c:pt>
                  <c:pt idx="1">
                    <c:v>2</c:v>
                  </c:pt>
                  <c:pt idx="2">
                    <c:v>3</c:v>
                  </c:pt>
                  <c:pt idx="3">
                    <c:v>4</c:v>
                  </c:pt>
                  <c:pt idx="4">
                    <c:v>5</c:v>
                  </c:pt>
                  <c:pt idx="5">
                    <c:v>6</c:v>
                  </c:pt>
                  <c:pt idx="6">
                    <c:v>7</c:v>
                  </c:pt>
                  <c:pt idx="7">
                    <c:v>8</c:v>
                  </c:pt>
                  <c:pt idx="8">
                    <c:v>9</c:v>
                  </c:pt>
                </c:lvl>
              </c:multiLvlStrCache>
            </c:multiLvlStrRef>
          </c:cat>
          <c:val>
            <c:numRef>
              <c:f>'5.レーダーチャート（地域包括支援センター比較）'!$DE$9:$DE$17</c:f>
              <c:numCache>
                <c:formatCode>0.0%</c:formatCode>
                <c:ptCount val="9"/>
                <c:pt idx="0">
                  <c:v>0</c:v>
                </c:pt>
                <c:pt idx="1">
                  <c:v>0</c:v>
                </c:pt>
                <c:pt idx="2">
                  <c:v>0</c:v>
                </c:pt>
                <c:pt idx="3">
                  <c:v>0</c:v>
                </c:pt>
                <c:pt idx="4">
                  <c:v>0</c:v>
                </c:pt>
                <c:pt idx="5">
                  <c:v>0</c:v>
                </c:pt>
                <c:pt idx="6">
                  <c:v>0</c:v>
                </c:pt>
                <c:pt idx="7">
                  <c:v>0</c:v>
                </c:pt>
                <c:pt idx="8">
                  <c:v>0</c:v>
                </c:pt>
              </c:numCache>
            </c:numRef>
          </c:val>
        </c:ser>
        <c:ser>
          <c:idx val="4"/>
          <c:order val="4"/>
          <c:tx>
            <c:strRef>
              <c:f>'5.レーダーチャート（地域包括支援センター比較）'!$DF$8</c:f>
              <c:strCache>
                <c:ptCount val="1"/>
                <c:pt idx="0">
                  <c:v>センター名</c:v>
                </c:pt>
              </c:strCache>
            </c:strRef>
          </c:tx>
          <c:marker>
            <c:symbol val="none"/>
          </c:marker>
          <c:cat>
            <c:multiLvlStrRef>
              <c:f>'5.レーダーチャート（地域包括支援センター比較）'!$B$9:$C$17</c:f>
              <c:multiLvlStrCache>
                <c:ptCount val="9"/>
                <c:lvl>
                  <c:pt idx="0">
                    <c:v>Ⅰ-1.組織運営体制</c:v>
                  </c:pt>
                  <c:pt idx="1">
                    <c:v>Ⅰ-2.個人情報の管理</c:v>
                  </c:pt>
                  <c:pt idx="2">
                    <c:v>Ⅰ-3.利用者満足の向上</c:v>
                  </c:pt>
                  <c:pt idx="3">
                    <c:v>Ⅱ-1.総合相談支援</c:v>
                  </c:pt>
                  <c:pt idx="4">
                    <c:v>Ⅱ-2.権利擁護</c:v>
                  </c:pt>
                  <c:pt idx="5">
                    <c:v>Ⅱ-3.包括的・継続的ケアマネジメント</c:v>
                  </c:pt>
                  <c:pt idx="6">
                    <c:v>Ⅱ-4.地域ケア会議</c:v>
                  </c:pt>
                  <c:pt idx="7">
                    <c:v>Ⅱ-5.介護予防ケアマネジメント</c:v>
                  </c:pt>
                  <c:pt idx="8">
                    <c:v>Ⅱ-6～8.事業連携（在宅介護医療連携、認知症、生活支援）</c:v>
                  </c:pt>
                </c:lvl>
                <c:lvl>
                  <c:pt idx="0">
                    <c:v>1</c:v>
                  </c:pt>
                  <c:pt idx="1">
                    <c:v>2</c:v>
                  </c:pt>
                  <c:pt idx="2">
                    <c:v>3</c:v>
                  </c:pt>
                  <c:pt idx="3">
                    <c:v>4</c:v>
                  </c:pt>
                  <c:pt idx="4">
                    <c:v>5</c:v>
                  </c:pt>
                  <c:pt idx="5">
                    <c:v>6</c:v>
                  </c:pt>
                  <c:pt idx="6">
                    <c:v>7</c:v>
                  </c:pt>
                  <c:pt idx="7">
                    <c:v>8</c:v>
                  </c:pt>
                  <c:pt idx="8">
                    <c:v>9</c:v>
                  </c:pt>
                </c:lvl>
              </c:multiLvlStrCache>
            </c:multiLvlStrRef>
          </c:cat>
          <c:val>
            <c:numRef>
              <c:f>'5.レーダーチャート（地域包括支援センター比較）'!$DF$9:$DF$17</c:f>
              <c:numCache>
                <c:formatCode>0.0%</c:formatCode>
                <c:ptCount val="9"/>
                <c:pt idx="0">
                  <c:v>0</c:v>
                </c:pt>
                <c:pt idx="1">
                  <c:v>0</c:v>
                </c:pt>
                <c:pt idx="2">
                  <c:v>0</c:v>
                </c:pt>
                <c:pt idx="3">
                  <c:v>0</c:v>
                </c:pt>
                <c:pt idx="4">
                  <c:v>0</c:v>
                </c:pt>
                <c:pt idx="5">
                  <c:v>0</c:v>
                </c:pt>
                <c:pt idx="6">
                  <c:v>0</c:v>
                </c:pt>
                <c:pt idx="7">
                  <c:v>0</c:v>
                </c:pt>
                <c:pt idx="8">
                  <c:v>0</c:v>
                </c:pt>
              </c:numCache>
            </c:numRef>
          </c:val>
        </c:ser>
        <c:ser>
          <c:idx val="5"/>
          <c:order val="5"/>
          <c:tx>
            <c:strRef>
              <c:f>'5.レーダーチャート（地域包括支援センター比較）'!$DG$8</c:f>
              <c:strCache>
                <c:ptCount val="1"/>
                <c:pt idx="0">
                  <c:v>センター名</c:v>
                </c:pt>
              </c:strCache>
            </c:strRef>
          </c:tx>
          <c:marker>
            <c:symbol val="none"/>
          </c:marker>
          <c:cat>
            <c:multiLvlStrRef>
              <c:f>'5.レーダーチャート（地域包括支援センター比較）'!$B$9:$C$17</c:f>
              <c:multiLvlStrCache>
                <c:ptCount val="9"/>
                <c:lvl>
                  <c:pt idx="0">
                    <c:v>Ⅰ-1.組織運営体制</c:v>
                  </c:pt>
                  <c:pt idx="1">
                    <c:v>Ⅰ-2.個人情報の管理</c:v>
                  </c:pt>
                  <c:pt idx="2">
                    <c:v>Ⅰ-3.利用者満足の向上</c:v>
                  </c:pt>
                  <c:pt idx="3">
                    <c:v>Ⅱ-1.総合相談支援</c:v>
                  </c:pt>
                  <c:pt idx="4">
                    <c:v>Ⅱ-2.権利擁護</c:v>
                  </c:pt>
                  <c:pt idx="5">
                    <c:v>Ⅱ-3.包括的・継続的ケアマネジメント</c:v>
                  </c:pt>
                  <c:pt idx="6">
                    <c:v>Ⅱ-4.地域ケア会議</c:v>
                  </c:pt>
                  <c:pt idx="7">
                    <c:v>Ⅱ-5.介護予防ケアマネジメント</c:v>
                  </c:pt>
                  <c:pt idx="8">
                    <c:v>Ⅱ-6～8.事業連携（在宅介護医療連携、認知症、生活支援）</c:v>
                  </c:pt>
                </c:lvl>
                <c:lvl>
                  <c:pt idx="0">
                    <c:v>1</c:v>
                  </c:pt>
                  <c:pt idx="1">
                    <c:v>2</c:v>
                  </c:pt>
                  <c:pt idx="2">
                    <c:v>3</c:v>
                  </c:pt>
                  <c:pt idx="3">
                    <c:v>4</c:v>
                  </c:pt>
                  <c:pt idx="4">
                    <c:v>5</c:v>
                  </c:pt>
                  <c:pt idx="5">
                    <c:v>6</c:v>
                  </c:pt>
                  <c:pt idx="6">
                    <c:v>7</c:v>
                  </c:pt>
                  <c:pt idx="7">
                    <c:v>8</c:v>
                  </c:pt>
                  <c:pt idx="8">
                    <c:v>9</c:v>
                  </c:pt>
                </c:lvl>
              </c:multiLvlStrCache>
            </c:multiLvlStrRef>
          </c:cat>
          <c:val>
            <c:numRef>
              <c:f>'5.レーダーチャート（地域包括支援センター比較）'!$DG$9:$DG$17</c:f>
              <c:numCache>
                <c:formatCode>0.0%</c:formatCode>
                <c:ptCount val="9"/>
                <c:pt idx="0">
                  <c:v>0</c:v>
                </c:pt>
                <c:pt idx="1">
                  <c:v>0</c:v>
                </c:pt>
                <c:pt idx="2">
                  <c:v>0</c:v>
                </c:pt>
                <c:pt idx="3">
                  <c:v>0</c:v>
                </c:pt>
                <c:pt idx="4">
                  <c:v>0</c:v>
                </c:pt>
                <c:pt idx="5">
                  <c:v>0</c:v>
                </c:pt>
                <c:pt idx="6">
                  <c:v>0</c:v>
                </c:pt>
                <c:pt idx="7">
                  <c:v>0</c:v>
                </c:pt>
                <c:pt idx="8">
                  <c:v>0</c:v>
                </c:pt>
              </c:numCache>
            </c:numRef>
          </c:val>
        </c:ser>
        <c:axId val="198216704"/>
        <c:axId val="198226688"/>
      </c:radarChart>
      <c:catAx>
        <c:axId val="198216704"/>
        <c:scaling>
          <c:orientation val="minMax"/>
        </c:scaling>
        <c:axPos val="b"/>
        <c:majorGridlines/>
        <c:tickLblPos val="nextTo"/>
        <c:txPr>
          <a:bodyPr/>
          <a:lstStyle/>
          <a:p>
            <a:pPr>
              <a:defRPr sz="900"/>
            </a:pPr>
            <a:endParaRPr lang="ja-JP"/>
          </a:p>
        </c:txPr>
        <c:crossAx val="198226688"/>
        <c:crosses val="autoZero"/>
        <c:auto val="1"/>
        <c:lblAlgn val="ctr"/>
        <c:lblOffset val="100"/>
      </c:catAx>
      <c:valAx>
        <c:axId val="198226688"/>
        <c:scaling>
          <c:orientation val="minMax"/>
          <c:max val="1"/>
        </c:scaling>
        <c:axPos val="l"/>
        <c:majorGridlines/>
        <c:numFmt formatCode="0.0%" sourceLinked="1"/>
        <c:majorTickMark val="cross"/>
        <c:tickLblPos val="nextTo"/>
        <c:crossAx val="198216704"/>
        <c:crosses val="autoZero"/>
        <c:crossBetween val="between"/>
      </c:valAx>
    </c:plotArea>
    <c:legend>
      <c:legendPos val="b"/>
      <c:layout>
        <c:manualLayout>
          <c:xMode val="edge"/>
          <c:yMode val="edge"/>
          <c:x val="2.9332776566585891E-2"/>
          <c:y val="0.85617027279168401"/>
          <c:w val="0.93926756423064228"/>
          <c:h val="0.13920111428053539"/>
        </c:manualLayout>
      </c:layout>
    </c:legend>
    <c:plotVisOnly val="1"/>
    <c:dispBlanksAs val="gap"/>
  </c:chart>
  <c:spPr>
    <a:ln>
      <a:noFill/>
    </a:ln>
  </c:spPr>
  <c:txPr>
    <a:bodyPr/>
    <a:lstStyle/>
    <a:p>
      <a:pPr>
        <a:defRPr>
          <a:latin typeface="MS UI Gothic" pitchFamily="50" charset="-128"/>
          <a:ea typeface="MS UI Gothic" pitchFamily="50" charset="-128"/>
        </a:defRPr>
      </a:pPr>
      <a:endParaRPr lang="ja-JP"/>
    </a:p>
  </c:txPr>
  <c:printSettings>
    <c:headerFooter/>
    <c:pageMargins b="0.75000000000000266" l="0.70000000000000062" r="0.70000000000000062" t="0.75000000000000266"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lang val="ja-JP"/>
  <c:chart>
    <c:plotArea>
      <c:layout>
        <c:manualLayout>
          <c:layoutTarget val="inner"/>
          <c:xMode val="edge"/>
          <c:yMode val="edge"/>
          <c:x val="0.25497900262467232"/>
          <c:y val="0.13047871876707698"/>
          <c:w val="0.46732568477562753"/>
          <c:h val="0.75679776248441633"/>
        </c:manualLayout>
      </c:layout>
      <c:radarChart>
        <c:radarStyle val="marker"/>
        <c:ser>
          <c:idx val="0"/>
          <c:order val="0"/>
          <c:tx>
            <c:strRef>
              <c:f>'5.レーダーチャート（地域包括支援センター比較）'!$D$8</c:f>
              <c:strCache>
                <c:ptCount val="1"/>
                <c:pt idx="0">
                  <c:v>市区町村</c:v>
                </c:pt>
              </c:strCache>
            </c:strRef>
          </c:tx>
          <c:marker>
            <c:symbol val="none"/>
          </c:marker>
          <c:cat>
            <c:multiLvlStrRef>
              <c:f>'5.レーダーチャート（地域包括支援センター比較）'!$B$9:$C$17</c:f>
              <c:multiLvlStrCache>
                <c:ptCount val="9"/>
                <c:lvl>
                  <c:pt idx="0">
                    <c:v>Ⅰ-1.組織運営体制</c:v>
                  </c:pt>
                  <c:pt idx="1">
                    <c:v>Ⅰ-2.個人情報の管理</c:v>
                  </c:pt>
                  <c:pt idx="2">
                    <c:v>Ⅰ-3.利用者満足の向上</c:v>
                  </c:pt>
                  <c:pt idx="3">
                    <c:v>Ⅱ-1.総合相談支援</c:v>
                  </c:pt>
                  <c:pt idx="4">
                    <c:v>Ⅱ-2.権利擁護</c:v>
                  </c:pt>
                  <c:pt idx="5">
                    <c:v>Ⅱ-3.包括的・継続的ケアマネジメント</c:v>
                  </c:pt>
                  <c:pt idx="6">
                    <c:v>Ⅱ-4.地域ケア会議</c:v>
                  </c:pt>
                  <c:pt idx="7">
                    <c:v>Ⅱ-5.介護予防ケアマネジメント</c:v>
                  </c:pt>
                  <c:pt idx="8">
                    <c:v>Ⅱ-6～8.事業連携（在宅介護医療連携、認知症、生活支援）</c:v>
                  </c:pt>
                </c:lvl>
                <c:lvl>
                  <c:pt idx="0">
                    <c:v>1</c:v>
                  </c:pt>
                  <c:pt idx="1">
                    <c:v>2</c:v>
                  </c:pt>
                  <c:pt idx="2">
                    <c:v>3</c:v>
                  </c:pt>
                  <c:pt idx="3">
                    <c:v>4</c:v>
                  </c:pt>
                  <c:pt idx="4">
                    <c:v>5</c:v>
                  </c:pt>
                  <c:pt idx="5">
                    <c:v>6</c:v>
                  </c:pt>
                  <c:pt idx="6">
                    <c:v>7</c:v>
                  </c:pt>
                  <c:pt idx="7">
                    <c:v>8</c:v>
                  </c:pt>
                  <c:pt idx="8">
                    <c:v>9</c:v>
                  </c:pt>
                </c:lvl>
              </c:multiLvlStrCache>
            </c:multiLvlStrRef>
          </c:cat>
          <c:val>
            <c:numRef>
              <c:f>'5.レーダーチャート（地域包括支援センター比較）'!$D$9:$D$17</c:f>
              <c:numCache>
                <c:formatCode>0.0%</c:formatCode>
                <c:ptCount val="9"/>
                <c:pt idx="0">
                  <c:v>0</c:v>
                </c:pt>
                <c:pt idx="1">
                  <c:v>0</c:v>
                </c:pt>
                <c:pt idx="2">
                  <c:v>0</c:v>
                </c:pt>
                <c:pt idx="3">
                  <c:v>0</c:v>
                </c:pt>
                <c:pt idx="4">
                  <c:v>0</c:v>
                </c:pt>
                <c:pt idx="5">
                  <c:v>0</c:v>
                </c:pt>
                <c:pt idx="6">
                  <c:v>0</c:v>
                </c:pt>
                <c:pt idx="7">
                  <c:v>0</c:v>
                </c:pt>
                <c:pt idx="8">
                  <c:v>0</c:v>
                </c:pt>
              </c:numCache>
            </c:numRef>
          </c:val>
        </c:ser>
        <c:ser>
          <c:idx val="1"/>
          <c:order val="1"/>
          <c:tx>
            <c:strRef>
              <c:f>'5.レーダーチャート（地域包括支援センター比較）'!$E$8</c:f>
              <c:strCache>
                <c:ptCount val="1"/>
                <c:pt idx="0">
                  <c:v>センター名</c:v>
                </c:pt>
              </c:strCache>
            </c:strRef>
          </c:tx>
          <c:marker>
            <c:symbol val="none"/>
          </c:marker>
          <c:cat>
            <c:multiLvlStrRef>
              <c:f>'5.レーダーチャート（地域包括支援センター比較）'!$B$9:$C$17</c:f>
              <c:multiLvlStrCache>
                <c:ptCount val="9"/>
                <c:lvl>
                  <c:pt idx="0">
                    <c:v>Ⅰ-1.組織運営体制</c:v>
                  </c:pt>
                  <c:pt idx="1">
                    <c:v>Ⅰ-2.個人情報の管理</c:v>
                  </c:pt>
                  <c:pt idx="2">
                    <c:v>Ⅰ-3.利用者満足の向上</c:v>
                  </c:pt>
                  <c:pt idx="3">
                    <c:v>Ⅱ-1.総合相談支援</c:v>
                  </c:pt>
                  <c:pt idx="4">
                    <c:v>Ⅱ-2.権利擁護</c:v>
                  </c:pt>
                  <c:pt idx="5">
                    <c:v>Ⅱ-3.包括的・継続的ケアマネジメント</c:v>
                  </c:pt>
                  <c:pt idx="6">
                    <c:v>Ⅱ-4.地域ケア会議</c:v>
                  </c:pt>
                  <c:pt idx="7">
                    <c:v>Ⅱ-5.介護予防ケアマネジメント</c:v>
                  </c:pt>
                  <c:pt idx="8">
                    <c:v>Ⅱ-6～8.事業連携（在宅介護医療連携、認知症、生活支援）</c:v>
                  </c:pt>
                </c:lvl>
                <c:lvl>
                  <c:pt idx="0">
                    <c:v>1</c:v>
                  </c:pt>
                  <c:pt idx="1">
                    <c:v>2</c:v>
                  </c:pt>
                  <c:pt idx="2">
                    <c:v>3</c:v>
                  </c:pt>
                  <c:pt idx="3">
                    <c:v>4</c:v>
                  </c:pt>
                  <c:pt idx="4">
                    <c:v>5</c:v>
                  </c:pt>
                  <c:pt idx="5">
                    <c:v>6</c:v>
                  </c:pt>
                  <c:pt idx="6">
                    <c:v>7</c:v>
                  </c:pt>
                  <c:pt idx="7">
                    <c:v>8</c:v>
                  </c:pt>
                  <c:pt idx="8">
                    <c:v>9</c:v>
                  </c:pt>
                </c:lvl>
              </c:multiLvlStrCache>
            </c:multiLvlStrRef>
          </c:cat>
          <c:val>
            <c:numRef>
              <c:f>'5.レーダーチャート（地域包括支援センター比較）'!$E$9:$E$17</c:f>
              <c:numCache>
                <c:formatCode>0.0%</c:formatCode>
                <c:ptCount val="9"/>
                <c:pt idx="0">
                  <c:v>0</c:v>
                </c:pt>
                <c:pt idx="1">
                  <c:v>0</c:v>
                </c:pt>
                <c:pt idx="2">
                  <c:v>0</c:v>
                </c:pt>
                <c:pt idx="3">
                  <c:v>0</c:v>
                </c:pt>
                <c:pt idx="4">
                  <c:v>0</c:v>
                </c:pt>
                <c:pt idx="5">
                  <c:v>0</c:v>
                </c:pt>
                <c:pt idx="6">
                  <c:v>0</c:v>
                </c:pt>
                <c:pt idx="7">
                  <c:v>0</c:v>
                </c:pt>
                <c:pt idx="8">
                  <c:v>0</c:v>
                </c:pt>
              </c:numCache>
            </c:numRef>
          </c:val>
        </c:ser>
        <c:ser>
          <c:idx val="2"/>
          <c:order val="2"/>
          <c:tx>
            <c:strRef>
              <c:f>'5.レーダーチャート（地域包括支援センター比較）'!$F$8</c:f>
              <c:strCache>
                <c:ptCount val="1"/>
                <c:pt idx="0">
                  <c:v>センター名</c:v>
                </c:pt>
              </c:strCache>
            </c:strRef>
          </c:tx>
          <c:marker>
            <c:symbol val="none"/>
          </c:marker>
          <c:cat>
            <c:multiLvlStrRef>
              <c:f>'5.レーダーチャート（地域包括支援センター比較）'!$B$9:$C$17</c:f>
              <c:multiLvlStrCache>
                <c:ptCount val="9"/>
                <c:lvl>
                  <c:pt idx="0">
                    <c:v>Ⅰ-1.組織運営体制</c:v>
                  </c:pt>
                  <c:pt idx="1">
                    <c:v>Ⅰ-2.個人情報の管理</c:v>
                  </c:pt>
                  <c:pt idx="2">
                    <c:v>Ⅰ-3.利用者満足の向上</c:v>
                  </c:pt>
                  <c:pt idx="3">
                    <c:v>Ⅱ-1.総合相談支援</c:v>
                  </c:pt>
                  <c:pt idx="4">
                    <c:v>Ⅱ-2.権利擁護</c:v>
                  </c:pt>
                  <c:pt idx="5">
                    <c:v>Ⅱ-3.包括的・継続的ケアマネジメント</c:v>
                  </c:pt>
                  <c:pt idx="6">
                    <c:v>Ⅱ-4.地域ケア会議</c:v>
                  </c:pt>
                  <c:pt idx="7">
                    <c:v>Ⅱ-5.介護予防ケアマネジメント</c:v>
                  </c:pt>
                  <c:pt idx="8">
                    <c:v>Ⅱ-6～8.事業連携（在宅介護医療連携、認知症、生活支援）</c:v>
                  </c:pt>
                </c:lvl>
                <c:lvl>
                  <c:pt idx="0">
                    <c:v>1</c:v>
                  </c:pt>
                  <c:pt idx="1">
                    <c:v>2</c:v>
                  </c:pt>
                  <c:pt idx="2">
                    <c:v>3</c:v>
                  </c:pt>
                  <c:pt idx="3">
                    <c:v>4</c:v>
                  </c:pt>
                  <c:pt idx="4">
                    <c:v>5</c:v>
                  </c:pt>
                  <c:pt idx="5">
                    <c:v>6</c:v>
                  </c:pt>
                  <c:pt idx="6">
                    <c:v>7</c:v>
                  </c:pt>
                  <c:pt idx="7">
                    <c:v>8</c:v>
                  </c:pt>
                  <c:pt idx="8">
                    <c:v>9</c:v>
                  </c:pt>
                </c:lvl>
              </c:multiLvlStrCache>
            </c:multiLvlStrRef>
          </c:cat>
          <c:val>
            <c:numRef>
              <c:f>'5.レーダーチャート（地域包括支援センター比較）'!$F$9:$F$17</c:f>
              <c:numCache>
                <c:formatCode>0.0%</c:formatCode>
                <c:ptCount val="9"/>
                <c:pt idx="0">
                  <c:v>0</c:v>
                </c:pt>
                <c:pt idx="1">
                  <c:v>0</c:v>
                </c:pt>
                <c:pt idx="2">
                  <c:v>0</c:v>
                </c:pt>
                <c:pt idx="3">
                  <c:v>0</c:v>
                </c:pt>
                <c:pt idx="4">
                  <c:v>0</c:v>
                </c:pt>
                <c:pt idx="5">
                  <c:v>0</c:v>
                </c:pt>
                <c:pt idx="6">
                  <c:v>0</c:v>
                </c:pt>
                <c:pt idx="7">
                  <c:v>0</c:v>
                </c:pt>
                <c:pt idx="8">
                  <c:v>0</c:v>
                </c:pt>
              </c:numCache>
            </c:numRef>
          </c:val>
        </c:ser>
        <c:ser>
          <c:idx val="3"/>
          <c:order val="3"/>
          <c:tx>
            <c:strRef>
              <c:f>'5.レーダーチャート（地域包括支援センター比較）'!$G$8</c:f>
              <c:strCache>
                <c:ptCount val="1"/>
                <c:pt idx="0">
                  <c:v>センター名</c:v>
                </c:pt>
              </c:strCache>
            </c:strRef>
          </c:tx>
          <c:marker>
            <c:symbol val="none"/>
          </c:marker>
          <c:cat>
            <c:multiLvlStrRef>
              <c:f>'5.レーダーチャート（地域包括支援センター比較）'!$B$9:$C$17</c:f>
              <c:multiLvlStrCache>
                <c:ptCount val="9"/>
                <c:lvl>
                  <c:pt idx="0">
                    <c:v>Ⅰ-1.組織運営体制</c:v>
                  </c:pt>
                  <c:pt idx="1">
                    <c:v>Ⅰ-2.個人情報の管理</c:v>
                  </c:pt>
                  <c:pt idx="2">
                    <c:v>Ⅰ-3.利用者満足の向上</c:v>
                  </c:pt>
                  <c:pt idx="3">
                    <c:v>Ⅱ-1.総合相談支援</c:v>
                  </c:pt>
                  <c:pt idx="4">
                    <c:v>Ⅱ-2.権利擁護</c:v>
                  </c:pt>
                  <c:pt idx="5">
                    <c:v>Ⅱ-3.包括的・継続的ケアマネジメント</c:v>
                  </c:pt>
                  <c:pt idx="6">
                    <c:v>Ⅱ-4.地域ケア会議</c:v>
                  </c:pt>
                  <c:pt idx="7">
                    <c:v>Ⅱ-5.介護予防ケアマネジメント</c:v>
                  </c:pt>
                  <c:pt idx="8">
                    <c:v>Ⅱ-6～8.事業連携（在宅介護医療連携、認知症、生活支援）</c:v>
                  </c:pt>
                </c:lvl>
                <c:lvl>
                  <c:pt idx="0">
                    <c:v>1</c:v>
                  </c:pt>
                  <c:pt idx="1">
                    <c:v>2</c:v>
                  </c:pt>
                  <c:pt idx="2">
                    <c:v>3</c:v>
                  </c:pt>
                  <c:pt idx="3">
                    <c:v>4</c:v>
                  </c:pt>
                  <c:pt idx="4">
                    <c:v>5</c:v>
                  </c:pt>
                  <c:pt idx="5">
                    <c:v>6</c:v>
                  </c:pt>
                  <c:pt idx="6">
                    <c:v>7</c:v>
                  </c:pt>
                  <c:pt idx="7">
                    <c:v>8</c:v>
                  </c:pt>
                  <c:pt idx="8">
                    <c:v>9</c:v>
                  </c:pt>
                </c:lvl>
              </c:multiLvlStrCache>
            </c:multiLvlStrRef>
          </c:cat>
          <c:val>
            <c:numRef>
              <c:f>'5.レーダーチャート（地域包括支援センター比較）'!$G$9:$G$17</c:f>
              <c:numCache>
                <c:formatCode>0.0%</c:formatCode>
                <c:ptCount val="9"/>
                <c:pt idx="0">
                  <c:v>0</c:v>
                </c:pt>
                <c:pt idx="1">
                  <c:v>0</c:v>
                </c:pt>
                <c:pt idx="2">
                  <c:v>0</c:v>
                </c:pt>
                <c:pt idx="3">
                  <c:v>0</c:v>
                </c:pt>
                <c:pt idx="4">
                  <c:v>0</c:v>
                </c:pt>
                <c:pt idx="5">
                  <c:v>0</c:v>
                </c:pt>
                <c:pt idx="6">
                  <c:v>0</c:v>
                </c:pt>
                <c:pt idx="7">
                  <c:v>0</c:v>
                </c:pt>
                <c:pt idx="8">
                  <c:v>0</c:v>
                </c:pt>
              </c:numCache>
            </c:numRef>
          </c:val>
        </c:ser>
        <c:ser>
          <c:idx val="4"/>
          <c:order val="4"/>
          <c:tx>
            <c:strRef>
              <c:f>'5.レーダーチャート（地域包括支援センター比較）'!$H$8</c:f>
              <c:strCache>
                <c:ptCount val="1"/>
                <c:pt idx="0">
                  <c:v>センター名</c:v>
                </c:pt>
              </c:strCache>
            </c:strRef>
          </c:tx>
          <c:marker>
            <c:symbol val="none"/>
          </c:marker>
          <c:cat>
            <c:multiLvlStrRef>
              <c:f>'5.レーダーチャート（地域包括支援センター比較）'!$B$9:$C$17</c:f>
              <c:multiLvlStrCache>
                <c:ptCount val="9"/>
                <c:lvl>
                  <c:pt idx="0">
                    <c:v>Ⅰ-1.組織運営体制</c:v>
                  </c:pt>
                  <c:pt idx="1">
                    <c:v>Ⅰ-2.個人情報の管理</c:v>
                  </c:pt>
                  <c:pt idx="2">
                    <c:v>Ⅰ-3.利用者満足の向上</c:v>
                  </c:pt>
                  <c:pt idx="3">
                    <c:v>Ⅱ-1.総合相談支援</c:v>
                  </c:pt>
                  <c:pt idx="4">
                    <c:v>Ⅱ-2.権利擁護</c:v>
                  </c:pt>
                  <c:pt idx="5">
                    <c:v>Ⅱ-3.包括的・継続的ケアマネジメント</c:v>
                  </c:pt>
                  <c:pt idx="6">
                    <c:v>Ⅱ-4.地域ケア会議</c:v>
                  </c:pt>
                  <c:pt idx="7">
                    <c:v>Ⅱ-5.介護予防ケアマネジメント</c:v>
                  </c:pt>
                  <c:pt idx="8">
                    <c:v>Ⅱ-6～8.事業連携（在宅介護医療連携、認知症、生活支援）</c:v>
                  </c:pt>
                </c:lvl>
                <c:lvl>
                  <c:pt idx="0">
                    <c:v>1</c:v>
                  </c:pt>
                  <c:pt idx="1">
                    <c:v>2</c:v>
                  </c:pt>
                  <c:pt idx="2">
                    <c:v>3</c:v>
                  </c:pt>
                  <c:pt idx="3">
                    <c:v>4</c:v>
                  </c:pt>
                  <c:pt idx="4">
                    <c:v>5</c:v>
                  </c:pt>
                  <c:pt idx="5">
                    <c:v>6</c:v>
                  </c:pt>
                  <c:pt idx="6">
                    <c:v>7</c:v>
                  </c:pt>
                  <c:pt idx="7">
                    <c:v>8</c:v>
                  </c:pt>
                  <c:pt idx="8">
                    <c:v>9</c:v>
                  </c:pt>
                </c:lvl>
              </c:multiLvlStrCache>
            </c:multiLvlStrRef>
          </c:cat>
          <c:val>
            <c:numRef>
              <c:f>'5.レーダーチャート（地域包括支援センター比較）'!$H$9:$H$17</c:f>
              <c:numCache>
                <c:formatCode>0.0%</c:formatCode>
                <c:ptCount val="9"/>
                <c:pt idx="0">
                  <c:v>0</c:v>
                </c:pt>
                <c:pt idx="1">
                  <c:v>0</c:v>
                </c:pt>
                <c:pt idx="2">
                  <c:v>0</c:v>
                </c:pt>
                <c:pt idx="3">
                  <c:v>0</c:v>
                </c:pt>
                <c:pt idx="4">
                  <c:v>0</c:v>
                </c:pt>
                <c:pt idx="5">
                  <c:v>0</c:v>
                </c:pt>
                <c:pt idx="6">
                  <c:v>0</c:v>
                </c:pt>
                <c:pt idx="7">
                  <c:v>0</c:v>
                </c:pt>
                <c:pt idx="8">
                  <c:v>0</c:v>
                </c:pt>
              </c:numCache>
            </c:numRef>
          </c:val>
        </c:ser>
        <c:ser>
          <c:idx val="5"/>
          <c:order val="5"/>
          <c:tx>
            <c:strRef>
              <c:f>'5.レーダーチャート（地域包括支援センター比較）'!$I$8</c:f>
              <c:strCache>
                <c:ptCount val="1"/>
                <c:pt idx="0">
                  <c:v>センター名</c:v>
                </c:pt>
              </c:strCache>
            </c:strRef>
          </c:tx>
          <c:marker>
            <c:symbol val="none"/>
          </c:marker>
          <c:cat>
            <c:multiLvlStrRef>
              <c:f>'5.レーダーチャート（地域包括支援センター比較）'!$B$9:$C$17</c:f>
              <c:multiLvlStrCache>
                <c:ptCount val="9"/>
                <c:lvl>
                  <c:pt idx="0">
                    <c:v>Ⅰ-1.組織運営体制</c:v>
                  </c:pt>
                  <c:pt idx="1">
                    <c:v>Ⅰ-2.個人情報の管理</c:v>
                  </c:pt>
                  <c:pt idx="2">
                    <c:v>Ⅰ-3.利用者満足の向上</c:v>
                  </c:pt>
                  <c:pt idx="3">
                    <c:v>Ⅱ-1.総合相談支援</c:v>
                  </c:pt>
                  <c:pt idx="4">
                    <c:v>Ⅱ-2.権利擁護</c:v>
                  </c:pt>
                  <c:pt idx="5">
                    <c:v>Ⅱ-3.包括的・継続的ケアマネジメント</c:v>
                  </c:pt>
                  <c:pt idx="6">
                    <c:v>Ⅱ-4.地域ケア会議</c:v>
                  </c:pt>
                  <c:pt idx="7">
                    <c:v>Ⅱ-5.介護予防ケアマネジメント</c:v>
                  </c:pt>
                  <c:pt idx="8">
                    <c:v>Ⅱ-6～8.事業連携（在宅介護医療連携、認知症、生活支援）</c:v>
                  </c:pt>
                </c:lvl>
                <c:lvl>
                  <c:pt idx="0">
                    <c:v>1</c:v>
                  </c:pt>
                  <c:pt idx="1">
                    <c:v>2</c:v>
                  </c:pt>
                  <c:pt idx="2">
                    <c:v>3</c:v>
                  </c:pt>
                  <c:pt idx="3">
                    <c:v>4</c:v>
                  </c:pt>
                  <c:pt idx="4">
                    <c:v>5</c:v>
                  </c:pt>
                  <c:pt idx="5">
                    <c:v>6</c:v>
                  </c:pt>
                  <c:pt idx="6">
                    <c:v>7</c:v>
                  </c:pt>
                  <c:pt idx="7">
                    <c:v>8</c:v>
                  </c:pt>
                  <c:pt idx="8">
                    <c:v>9</c:v>
                  </c:pt>
                </c:lvl>
              </c:multiLvlStrCache>
            </c:multiLvlStrRef>
          </c:cat>
          <c:val>
            <c:numRef>
              <c:f>'5.レーダーチャート（地域包括支援センター比較）'!$I$9:$I$17</c:f>
              <c:numCache>
                <c:formatCode>0.0%</c:formatCode>
                <c:ptCount val="9"/>
                <c:pt idx="0">
                  <c:v>0</c:v>
                </c:pt>
                <c:pt idx="1">
                  <c:v>0</c:v>
                </c:pt>
                <c:pt idx="2">
                  <c:v>0</c:v>
                </c:pt>
                <c:pt idx="3">
                  <c:v>0</c:v>
                </c:pt>
                <c:pt idx="4">
                  <c:v>0</c:v>
                </c:pt>
                <c:pt idx="5">
                  <c:v>0</c:v>
                </c:pt>
                <c:pt idx="6">
                  <c:v>0</c:v>
                </c:pt>
                <c:pt idx="7">
                  <c:v>0</c:v>
                </c:pt>
                <c:pt idx="8">
                  <c:v>0</c:v>
                </c:pt>
              </c:numCache>
            </c:numRef>
          </c:val>
        </c:ser>
        <c:axId val="197175168"/>
        <c:axId val="197176704"/>
      </c:radarChart>
      <c:catAx>
        <c:axId val="197175168"/>
        <c:scaling>
          <c:orientation val="minMax"/>
        </c:scaling>
        <c:axPos val="b"/>
        <c:majorGridlines/>
        <c:tickLblPos val="nextTo"/>
        <c:txPr>
          <a:bodyPr/>
          <a:lstStyle/>
          <a:p>
            <a:pPr>
              <a:defRPr sz="900"/>
            </a:pPr>
            <a:endParaRPr lang="ja-JP"/>
          </a:p>
        </c:txPr>
        <c:crossAx val="197176704"/>
        <c:crosses val="autoZero"/>
        <c:auto val="1"/>
        <c:lblAlgn val="ctr"/>
        <c:lblOffset val="100"/>
      </c:catAx>
      <c:valAx>
        <c:axId val="197176704"/>
        <c:scaling>
          <c:orientation val="minMax"/>
          <c:max val="1"/>
        </c:scaling>
        <c:axPos val="l"/>
        <c:majorGridlines/>
        <c:numFmt formatCode="0.0%" sourceLinked="1"/>
        <c:majorTickMark val="cross"/>
        <c:tickLblPos val="nextTo"/>
        <c:crossAx val="197175168"/>
        <c:crosses val="autoZero"/>
        <c:crossBetween val="between"/>
      </c:valAx>
    </c:plotArea>
    <c:legend>
      <c:legendPos val="b"/>
      <c:layout>
        <c:manualLayout>
          <c:xMode val="edge"/>
          <c:yMode val="edge"/>
          <c:x val="2.9332776566585891E-2"/>
          <c:y val="0.85617027279168401"/>
          <c:w val="0.93926756423064228"/>
          <c:h val="0.13920111428053539"/>
        </c:manualLayout>
      </c:layout>
    </c:legend>
    <c:plotVisOnly val="1"/>
    <c:dispBlanksAs val="gap"/>
  </c:chart>
  <c:spPr>
    <a:ln>
      <a:noFill/>
    </a:ln>
  </c:spPr>
  <c:txPr>
    <a:bodyPr/>
    <a:lstStyle/>
    <a:p>
      <a:pPr>
        <a:defRPr>
          <a:latin typeface="MS UI Gothic" pitchFamily="50" charset="-128"/>
          <a:ea typeface="MS UI Gothic" pitchFamily="50" charset="-128"/>
        </a:defRPr>
      </a:pPr>
      <a:endParaRPr lang="ja-JP"/>
    </a:p>
  </c:txPr>
  <c:printSettings>
    <c:headerFooter/>
    <c:pageMargins b="0.75000000000000266" l="0.70000000000000062" r="0.70000000000000062" t="0.75000000000000266" header="0.30000000000000032" footer="0.30000000000000032"/>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lang val="ja-JP"/>
  <c:chart>
    <c:plotArea>
      <c:layout>
        <c:manualLayout>
          <c:layoutTarget val="inner"/>
          <c:xMode val="edge"/>
          <c:yMode val="edge"/>
          <c:x val="0.25497900262467232"/>
          <c:y val="0.13047871876707698"/>
          <c:w val="0.46732568477562753"/>
          <c:h val="0.75679776248441633"/>
        </c:manualLayout>
      </c:layout>
      <c:radarChart>
        <c:radarStyle val="marker"/>
        <c:ser>
          <c:idx val="0"/>
          <c:order val="0"/>
          <c:tx>
            <c:strRef>
              <c:f>'5.レーダーチャート（地域包括支援センター比較）'!$DH$8</c:f>
              <c:strCache>
                <c:ptCount val="1"/>
                <c:pt idx="0">
                  <c:v>市区町村</c:v>
                </c:pt>
              </c:strCache>
            </c:strRef>
          </c:tx>
          <c:marker>
            <c:symbol val="none"/>
          </c:marker>
          <c:cat>
            <c:multiLvlStrRef>
              <c:f>'5.レーダーチャート（地域包括支援センター比較）'!$B$9:$C$17</c:f>
              <c:multiLvlStrCache>
                <c:ptCount val="9"/>
                <c:lvl>
                  <c:pt idx="0">
                    <c:v>Ⅰ-1.組織運営体制</c:v>
                  </c:pt>
                  <c:pt idx="1">
                    <c:v>Ⅰ-2.個人情報の管理</c:v>
                  </c:pt>
                  <c:pt idx="2">
                    <c:v>Ⅰ-3.利用者満足の向上</c:v>
                  </c:pt>
                  <c:pt idx="3">
                    <c:v>Ⅱ-1.総合相談支援</c:v>
                  </c:pt>
                  <c:pt idx="4">
                    <c:v>Ⅱ-2.権利擁護</c:v>
                  </c:pt>
                  <c:pt idx="5">
                    <c:v>Ⅱ-3.包括的・継続的ケアマネジメント</c:v>
                  </c:pt>
                  <c:pt idx="6">
                    <c:v>Ⅱ-4.地域ケア会議</c:v>
                  </c:pt>
                  <c:pt idx="7">
                    <c:v>Ⅱ-5.介護予防ケアマネジメント</c:v>
                  </c:pt>
                  <c:pt idx="8">
                    <c:v>Ⅱ-6～8.事業連携（在宅介護医療連携、認知症、生活支援）</c:v>
                  </c:pt>
                </c:lvl>
                <c:lvl>
                  <c:pt idx="0">
                    <c:v>1</c:v>
                  </c:pt>
                  <c:pt idx="1">
                    <c:v>2</c:v>
                  </c:pt>
                  <c:pt idx="2">
                    <c:v>3</c:v>
                  </c:pt>
                  <c:pt idx="3">
                    <c:v>4</c:v>
                  </c:pt>
                  <c:pt idx="4">
                    <c:v>5</c:v>
                  </c:pt>
                  <c:pt idx="5">
                    <c:v>6</c:v>
                  </c:pt>
                  <c:pt idx="6">
                    <c:v>7</c:v>
                  </c:pt>
                  <c:pt idx="7">
                    <c:v>8</c:v>
                  </c:pt>
                  <c:pt idx="8">
                    <c:v>9</c:v>
                  </c:pt>
                </c:lvl>
              </c:multiLvlStrCache>
            </c:multiLvlStrRef>
          </c:cat>
          <c:val>
            <c:numRef>
              <c:f>'5.レーダーチャート（地域包括支援センター比較）'!$DH$9:$DH$17</c:f>
              <c:numCache>
                <c:formatCode>0.0%</c:formatCode>
                <c:ptCount val="9"/>
                <c:pt idx="0">
                  <c:v>0</c:v>
                </c:pt>
                <c:pt idx="1">
                  <c:v>0</c:v>
                </c:pt>
                <c:pt idx="2">
                  <c:v>0</c:v>
                </c:pt>
                <c:pt idx="3">
                  <c:v>0</c:v>
                </c:pt>
                <c:pt idx="4">
                  <c:v>0</c:v>
                </c:pt>
                <c:pt idx="5">
                  <c:v>0</c:v>
                </c:pt>
                <c:pt idx="6">
                  <c:v>0</c:v>
                </c:pt>
                <c:pt idx="7">
                  <c:v>0</c:v>
                </c:pt>
                <c:pt idx="8">
                  <c:v>0</c:v>
                </c:pt>
              </c:numCache>
            </c:numRef>
          </c:val>
        </c:ser>
        <c:ser>
          <c:idx val="1"/>
          <c:order val="1"/>
          <c:tx>
            <c:strRef>
              <c:f>'5.レーダーチャート（地域包括支援センター比較）'!$DI$8</c:f>
              <c:strCache>
                <c:ptCount val="1"/>
                <c:pt idx="0">
                  <c:v>センター名</c:v>
                </c:pt>
              </c:strCache>
            </c:strRef>
          </c:tx>
          <c:marker>
            <c:symbol val="none"/>
          </c:marker>
          <c:cat>
            <c:multiLvlStrRef>
              <c:f>'5.レーダーチャート（地域包括支援センター比較）'!$B$9:$C$17</c:f>
              <c:multiLvlStrCache>
                <c:ptCount val="9"/>
                <c:lvl>
                  <c:pt idx="0">
                    <c:v>Ⅰ-1.組織運営体制</c:v>
                  </c:pt>
                  <c:pt idx="1">
                    <c:v>Ⅰ-2.個人情報の管理</c:v>
                  </c:pt>
                  <c:pt idx="2">
                    <c:v>Ⅰ-3.利用者満足の向上</c:v>
                  </c:pt>
                  <c:pt idx="3">
                    <c:v>Ⅱ-1.総合相談支援</c:v>
                  </c:pt>
                  <c:pt idx="4">
                    <c:v>Ⅱ-2.権利擁護</c:v>
                  </c:pt>
                  <c:pt idx="5">
                    <c:v>Ⅱ-3.包括的・継続的ケアマネジメント</c:v>
                  </c:pt>
                  <c:pt idx="6">
                    <c:v>Ⅱ-4.地域ケア会議</c:v>
                  </c:pt>
                  <c:pt idx="7">
                    <c:v>Ⅱ-5.介護予防ケアマネジメント</c:v>
                  </c:pt>
                  <c:pt idx="8">
                    <c:v>Ⅱ-6～8.事業連携（在宅介護医療連携、認知症、生活支援）</c:v>
                  </c:pt>
                </c:lvl>
                <c:lvl>
                  <c:pt idx="0">
                    <c:v>1</c:v>
                  </c:pt>
                  <c:pt idx="1">
                    <c:v>2</c:v>
                  </c:pt>
                  <c:pt idx="2">
                    <c:v>3</c:v>
                  </c:pt>
                  <c:pt idx="3">
                    <c:v>4</c:v>
                  </c:pt>
                  <c:pt idx="4">
                    <c:v>5</c:v>
                  </c:pt>
                  <c:pt idx="5">
                    <c:v>6</c:v>
                  </c:pt>
                  <c:pt idx="6">
                    <c:v>7</c:v>
                  </c:pt>
                  <c:pt idx="7">
                    <c:v>8</c:v>
                  </c:pt>
                  <c:pt idx="8">
                    <c:v>9</c:v>
                  </c:pt>
                </c:lvl>
              </c:multiLvlStrCache>
            </c:multiLvlStrRef>
          </c:cat>
          <c:val>
            <c:numRef>
              <c:f>'5.レーダーチャート（地域包括支援センター比較）'!$DI$9:$DI$17</c:f>
              <c:numCache>
                <c:formatCode>0.0%</c:formatCode>
                <c:ptCount val="9"/>
                <c:pt idx="0">
                  <c:v>0</c:v>
                </c:pt>
                <c:pt idx="1">
                  <c:v>0</c:v>
                </c:pt>
                <c:pt idx="2">
                  <c:v>0</c:v>
                </c:pt>
                <c:pt idx="3">
                  <c:v>0</c:v>
                </c:pt>
                <c:pt idx="4">
                  <c:v>0</c:v>
                </c:pt>
                <c:pt idx="5">
                  <c:v>0</c:v>
                </c:pt>
                <c:pt idx="6">
                  <c:v>0</c:v>
                </c:pt>
                <c:pt idx="7">
                  <c:v>0</c:v>
                </c:pt>
                <c:pt idx="8">
                  <c:v>0</c:v>
                </c:pt>
              </c:numCache>
            </c:numRef>
          </c:val>
        </c:ser>
        <c:ser>
          <c:idx val="2"/>
          <c:order val="2"/>
          <c:tx>
            <c:strRef>
              <c:f>'5.レーダーチャート（地域包括支援センター比較）'!$DJ$8</c:f>
              <c:strCache>
                <c:ptCount val="1"/>
                <c:pt idx="0">
                  <c:v>センター名</c:v>
                </c:pt>
              </c:strCache>
            </c:strRef>
          </c:tx>
          <c:marker>
            <c:symbol val="none"/>
          </c:marker>
          <c:cat>
            <c:multiLvlStrRef>
              <c:f>'5.レーダーチャート（地域包括支援センター比較）'!$B$9:$C$17</c:f>
              <c:multiLvlStrCache>
                <c:ptCount val="9"/>
                <c:lvl>
                  <c:pt idx="0">
                    <c:v>Ⅰ-1.組織運営体制</c:v>
                  </c:pt>
                  <c:pt idx="1">
                    <c:v>Ⅰ-2.個人情報の管理</c:v>
                  </c:pt>
                  <c:pt idx="2">
                    <c:v>Ⅰ-3.利用者満足の向上</c:v>
                  </c:pt>
                  <c:pt idx="3">
                    <c:v>Ⅱ-1.総合相談支援</c:v>
                  </c:pt>
                  <c:pt idx="4">
                    <c:v>Ⅱ-2.権利擁護</c:v>
                  </c:pt>
                  <c:pt idx="5">
                    <c:v>Ⅱ-3.包括的・継続的ケアマネジメント</c:v>
                  </c:pt>
                  <c:pt idx="6">
                    <c:v>Ⅱ-4.地域ケア会議</c:v>
                  </c:pt>
                  <c:pt idx="7">
                    <c:v>Ⅱ-5.介護予防ケアマネジメント</c:v>
                  </c:pt>
                  <c:pt idx="8">
                    <c:v>Ⅱ-6～8.事業連携（在宅介護医療連携、認知症、生活支援）</c:v>
                  </c:pt>
                </c:lvl>
                <c:lvl>
                  <c:pt idx="0">
                    <c:v>1</c:v>
                  </c:pt>
                  <c:pt idx="1">
                    <c:v>2</c:v>
                  </c:pt>
                  <c:pt idx="2">
                    <c:v>3</c:v>
                  </c:pt>
                  <c:pt idx="3">
                    <c:v>4</c:v>
                  </c:pt>
                  <c:pt idx="4">
                    <c:v>5</c:v>
                  </c:pt>
                  <c:pt idx="5">
                    <c:v>6</c:v>
                  </c:pt>
                  <c:pt idx="6">
                    <c:v>7</c:v>
                  </c:pt>
                  <c:pt idx="7">
                    <c:v>8</c:v>
                  </c:pt>
                  <c:pt idx="8">
                    <c:v>9</c:v>
                  </c:pt>
                </c:lvl>
              </c:multiLvlStrCache>
            </c:multiLvlStrRef>
          </c:cat>
          <c:val>
            <c:numRef>
              <c:f>'5.レーダーチャート（地域包括支援センター比較）'!$DJ$9:$DJ$17</c:f>
              <c:numCache>
                <c:formatCode>0.0%</c:formatCode>
                <c:ptCount val="9"/>
                <c:pt idx="0">
                  <c:v>0</c:v>
                </c:pt>
                <c:pt idx="1">
                  <c:v>0</c:v>
                </c:pt>
                <c:pt idx="2">
                  <c:v>0</c:v>
                </c:pt>
                <c:pt idx="3">
                  <c:v>0</c:v>
                </c:pt>
                <c:pt idx="4">
                  <c:v>0</c:v>
                </c:pt>
                <c:pt idx="5">
                  <c:v>0</c:v>
                </c:pt>
                <c:pt idx="6">
                  <c:v>0</c:v>
                </c:pt>
                <c:pt idx="7">
                  <c:v>0</c:v>
                </c:pt>
                <c:pt idx="8">
                  <c:v>0</c:v>
                </c:pt>
              </c:numCache>
            </c:numRef>
          </c:val>
        </c:ser>
        <c:ser>
          <c:idx val="3"/>
          <c:order val="3"/>
          <c:tx>
            <c:strRef>
              <c:f>'5.レーダーチャート（地域包括支援センター比較）'!$DK$8</c:f>
              <c:strCache>
                <c:ptCount val="1"/>
                <c:pt idx="0">
                  <c:v>センター名</c:v>
                </c:pt>
              </c:strCache>
            </c:strRef>
          </c:tx>
          <c:marker>
            <c:symbol val="none"/>
          </c:marker>
          <c:cat>
            <c:multiLvlStrRef>
              <c:f>'5.レーダーチャート（地域包括支援センター比較）'!$B$9:$C$17</c:f>
              <c:multiLvlStrCache>
                <c:ptCount val="9"/>
                <c:lvl>
                  <c:pt idx="0">
                    <c:v>Ⅰ-1.組織運営体制</c:v>
                  </c:pt>
                  <c:pt idx="1">
                    <c:v>Ⅰ-2.個人情報の管理</c:v>
                  </c:pt>
                  <c:pt idx="2">
                    <c:v>Ⅰ-3.利用者満足の向上</c:v>
                  </c:pt>
                  <c:pt idx="3">
                    <c:v>Ⅱ-1.総合相談支援</c:v>
                  </c:pt>
                  <c:pt idx="4">
                    <c:v>Ⅱ-2.権利擁護</c:v>
                  </c:pt>
                  <c:pt idx="5">
                    <c:v>Ⅱ-3.包括的・継続的ケアマネジメント</c:v>
                  </c:pt>
                  <c:pt idx="6">
                    <c:v>Ⅱ-4.地域ケア会議</c:v>
                  </c:pt>
                  <c:pt idx="7">
                    <c:v>Ⅱ-5.介護予防ケアマネジメント</c:v>
                  </c:pt>
                  <c:pt idx="8">
                    <c:v>Ⅱ-6～8.事業連携（在宅介護医療連携、認知症、生活支援）</c:v>
                  </c:pt>
                </c:lvl>
                <c:lvl>
                  <c:pt idx="0">
                    <c:v>1</c:v>
                  </c:pt>
                  <c:pt idx="1">
                    <c:v>2</c:v>
                  </c:pt>
                  <c:pt idx="2">
                    <c:v>3</c:v>
                  </c:pt>
                  <c:pt idx="3">
                    <c:v>4</c:v>
                  </c:pt>
                  <c:pt idx="4">
                    <c:v>5</c:v>
                  </c:pt>
                  <c:pt idx="5">
                    <c:v>6</c:v>
                  </c:pt>
                  <c:pt idx="6">
                    <c:v>7</c:v>
                  </c:pt>
                  <c:pt idx="7">
                    <c:v>8</c:v>
                  </c:pt>
                  <c:pt idx="8">
                    <c:v>9</c:v>
                  </c:pt>
                </c:lvl>
              </c:multiLvlStrCache>
            </c:multiLvlStrRef>
          </c:cat>
          <c:val>
            <c:numRef>
              <c:f>'5.レーダーチャート（地域包括支援センター比較）'!$DK$9:$DK$17</c:f>
              <c:numCache>
                <c:formatCode>0.0%</c:formatCode>
                <c:ptCount val="9"/>
                <c:pt idx="0">
                  <c:v>0</c:v>
                </c:pt>
                <c:pt idx="1">
                  <c:v>0</c:v>
                </c:pt>
                <c:pt idx="2">
                  <c:v>0</c:v>
                </c:pt>
                <c:pt idx="3">
                  <c:v>0</c:v>
                </c:pt>
                <c:pt idx="4">
                  <c:v>0</c:v>
                </c:pt>
                <c:pt idx="5">
                  <c:v>0</c:v>
                </c:pt>
                <c:pt idx="6">
                  <c:v>0</c:v>
                </c:pt>
                <c:pt idx="7">
                  <c:v>0</c:v>
                </c:pt>
                <c:pt idx="8">
                  <c:v>0</c:v>
                </c:pt>
              </c:numCache>
            </c:numRef>
          </c:val>
        </c:ser>
        <c:ser>
          <c:idx val="4"/>
          <c:order val="4"/>
          <c:tx>
            <c:strRef>
              <c:f>'5.レーダーチャート（地域包括支援センター比較）'!$DL$8</c:f>
              <c:strCache>
                <c:ptCount val="1"/>
                <c:pt idx="0">
                  <c:v>センター名</c:v>
                </c:pt>
              </c:strCache>
            </c:strRef>
          </c:tx>
          <c:marker>
            <c:symbol val="none"/>
          </c:marker>
          <c:cat>
            <c:multiLvlStrRef>
              <c:f>'5.レーダーチャート（地域包括支援センター比較）'!$B$9:$C$17</c:f>
              <c:multiLvlStrCache>
                <c:ptCount val="9"/>
                <c:lvl>
                  <c:pt idx="0">
                    <c:v>Ⅰ-1.組織運営体制</c:v>
                  </c:pt>
                  <c:pt idx="1">
                    <c:v>Ⅰ-2.個人情報の管理</c:v>
                  </c:pt>
                  <c:pt idx="2">
                    <c:v>Ⅰ-3.利用者満足の向上</c:v>
                  </c:pt>
                  <c:pt idx="3">
                    <c:v>Ⅱ-1.総合相談支援</c:v>
                  </c:pt>
                  <c:pt idx="4">
                    <c:v>Ⅱ-2.権利擁護</c:v>
                  </c:pt>
                  <c:pt idx="5">
                    <c:v>Ⅱ-3.包括的・継続的ケアマネジメント</c:v>
                  </c:pt>
                  <c:pt idx="6">
                    <c:v>Ⅱ-4.地域ケア会議</c:v>
                  </c:pt>
                  <c:pt idx="7">
                    <c:v>Ⅱ-5.介護予防ケアマネジメント</c:v>
                  </c:pt>
                  <c:pt idx="8">
                    <c:v>Ⅱ-6～8.事業連携（在宅介護医療連携、認知症、生活支援）</c:v>
                  </c:pt>
                </c:lvl>
                <c:lvl>
                  <c:pt idx="0">
                    <c:v>1</c:v>
                  </c:pt>
                  <c:pt idx="1">
                    <c:v>2</c:v>
                  </c:pt>
                  <c:pt idx="2">
                    <c:v>3</c:v>
                  </c:pt>
                  <c:pt idx="3">
                    <c:v>4</c:v>
                  </c:pt>
                  <c:pt idx="4">
                    <c:v>5</c:v>
                  </c:pt>
                  <c:pt idx="5">
                    <c:v>6</c:v>
                  </c:pt>
                  <c:pt idx="6">
                    <c:v>7</c:v>
                  </c:pt>
                  <c:pt idx="7">
                    <c:v>8</c:v>
                  </c:pt>
                  <c:pt idx="8">
                    <c:v>9</c:v>
                  </c:pt>
                </c:lvl>
              </c:multiLvlStrCache>
            </c:multiLvlStrRef>
          </c:cat>
          <c:val>
            <c:numRef>
              <c:f>'5.レーダーチャート（地域包括支援センター比較）'!$DL$9:$DL$17</c:f>
              <c:numCache>
                <c:formatCode>0.0%</c:formatCode>
                <c:ptCount val="9"/>
                <c:pt idx="0">
                  <c:v>0</c:v>
                </c:pt>
                <c:pt idx="1">
                  <c:v>0</c:v>
                </c:pt>
                <c:pt idx="2">
                  <c:v>0</c:v>
                </c:pt>
                <c:pt idx="3">
                  <c:v>0</c:v>
                </c:pt>
                <c:pt idx="4">
                  <c:v>0</c:v>
                </c:pt>
                <c:pt idx="5">
                  <c:v>0</c:v>
                </c:pt>
                <c:pt idx="6">
                  <c:v>0</c:v>
                </c:pt>
                <c:pt idx="7">
                  <c:v>0</c:v>
                </c:pt>
                <c:pt idx="8">
                  <c:v>0</c:v>
                </c:pt>
              </c:numCache>
            </c:numRef>
          </c:val>
        </c:ser>
        <c:ser>
          <c:idx val="5"/>
          <c:order val="5"/>
          <c:tx>
            <c:strRef>
              <c:f>'5.レーダーチャート（地域包括支援センター比較）'!$DM$8</c:f>
              <c:strCache>
                <c:ptCount val="1"/>
                <c:pt idx="0">
                  <c:v>センター名</c:v>
                </c:pt>
              </c:strCache>
            </c:strRef>
          </c:tx>
          <c:marker>
            <c:symbol val="none"/>
          </c:marker>
          <c:cat>
            <c:multiLvlStrRef>
              <c:f>'5.レーダーチャート（地域包括支援センター比較）'!$B$9:$C$17</c:f>
              <c:multiLvlStrCache>
                <c:ptCount val="9"/>
                <c:lvl>
                  <c:pt idx="0">
                    <c:v>Ⅰ-1.組織運営体制</c:v>
                  </c:pt>
                  <c:pt idx="1">
                    <c:v>Ⅰ-2.個人情報の管理</c:v>
                  </c:pt>
                  <c:pt idx="2">
                    <c:v>Ⅰ-3.利用者満足の向上</c:v>
                  </c:pt>
                  <c:pt idx="3">
                    <c:v>Ⅱ-1.総合相談支援</c:v>
                  </c:pt>
                  <c:pt idx="4">
                    <c:v>Ⅱ-2.権利擁護</c:v>
                  </c:pt>
                  <c:pt idx="5">
                    <c:v>Ⅱ-3.包括的・継続的ケアマネジメント</c:v>
                  </c:pt>
                  <c:pt idx="6">
                    <c:v>Ⅱ-4.地域ケア会議</c:v>
                  </c:pt>
                  <c:pt idx="7">
                    <c:v>Ⅱ-5.介護予防ケアマネジメント</c:v>
                  </c:pt>
                  <c:pt idx="8">
                    <c:v>Ⅱ-6～8.事業連携（在宅介護医療連携、認知症、生活支援）</c:v>
                  </c:pt>
                </c:lvl>
                <c:lvl>
                  <c:pt idx="0">
                    <c:v>1</c:v>
                  </c:pt>
                  <c:pt idx="1">
                    <c:v>2</c:v>
                  </c:pt>
                  <c:pt idx="2">
                    <c:v>3</c:v>
                  </c:pt>
                  <c:pt idx="3">
                    <c:v>4</c:v>
                  </c:pt>
                  <c:pt idx="4">
                    <c:v>5</c:v>
                  </c:pt>
                  <c:pt idx="5">
                    <c:v>6</c:v>
                  </c:pt>
                  <c:pt idx="6">
                    <c:v>7</c:v>
                  </c:pt>
                  <c:pt idx="7">
                    <c:v>8</c:v>
                  </c:pt>
                  <c:pt idx="8">
                    <c:v>9</c:v>
                  </c:pt>
                </c:lvl>
              </c:multiLvlStrCache>
            </c:multiLvlStrRef>
          </c:cat>
          <c:val>
            <c:numRef>
              <c:f>'5.レーダーチャート（地域包括支援センター比較）'!$DM$9:$DM$17</c:f>
              <c:numCache>
                <c:formatCode>0.0%</c:formatCode>
                <c:ptCount val="9"/>
                <c:pt idx="0">
                  <c:v>0</c:v>
                </c:pt>
                <c:pt idx="1">
                  <c:v>0</c:v>
                </c:pt>
                <c:pt idx="2">
                  <c:v>0</c:v>
                </c:pt>
                <c:pt idx="3">
                  <c:v>0</c:v>
                </c:pt>
                <c:pt idx="4">
                  <c:v>0</c:v>
                </c:pt>
                <c:pt idx="5">
                  <c:v>0</c:v>
                </c:pt>
                <c:pt idx="6">
                  <c:v>0</c:v>
                </c:pt>
                <c:pt idx="7">
                  <c:v>0</c:v>
                </c:pt>
                <c:pt idx="8">
                  <c:v>0</c:v>
                </c:pt>
              </c:numCache>
            </c:numRef>
          </c:val>
        </c:ser>
        <c:axId val="198279168"/>
        <c:axId val="198280704"/>
      </c:radarChart>
      <c:catAx>
        <c:axId val="198279168"/>
        <c:scaling>
          <c:orientation val="minMax"/>
        </c:scaling>
        <c:axPos val="b"/>
        <c:majorGridlines/>
        <c:tickLblPos val="nextTo"/>
        <c:txPr>
          <a:bodyPr/>
          <a:lstStyle/>
          <a:p>
            <a:pPr>
              <a:defRPr sz="900"/>
            </a:pPr>
            <a:endParaRPr lang="ja-JP"/>
          </a:p>
        </c:txPr>
        <c:crossAx val="198280704"/>
        <c:crosses val="autoZero"/>
        <c:auto val="1"/>
        <c:lblAlgn val="ctr"/>
        <c:lblOffset val="100"/>
      </c:catAx>
      <c:valAx>
        <c:axId val="198280704"/>
        <c:scaling>
          <c:orientation val="minMax"/>
          <c:max val="1"/>
        </c:scaling>
        <c:axPos val="l"/>
        <c:majorGridlines/>
        <c:numFmt formatCode="0.0%" sourceLinked="1"/>
        <c:majorTickMark val="cross"/>
        <c:tickLblPos val="nextTo"/>
        <c:crossAx val="198279168"/>
        <c:crosses val="autoZero"/>
        <c:crossBetween val="between"/>
      </c:valAx>
    </c:plotArea>
    <c:legend>
      <c:legendPos val="b"/>
      <c:layout>
        <c:manualLayout>
          <c:xMode val="edge"/>
          <c:yMode val="edge"/>
          <c:x val="2.9332776566585891E-2"/>
          <c:y val="0.85617027279168401"/>
          <c:w val="0.93926756423064228"/>
          <c:h val="0.13920111428053539"/>
        </c:manualLayout>
      </c:layout>
    </c:legend>
    <c:plotVisOnly val="1"/>
    <c:dispBlanksAs val="gap"/>
  </c:chart>
  <c:spPr>
    <a:ln>
      <a:noFill/>
    </a:ln>
  </c:spPr>
  <c:txPr>
    <a:bodyPr/>
    <a:lstStyle/>
    <a:p>
      <a:pPr>
        <a:defRPr>
          <a:latin typeface="MS UI Gothic" pitchFamily="50" charset="-128"/>
          <a:ea typeface="MS UI Gothic" pitchFamily="50" charset="-128"/>
        </a:defRPr>
      </a:pPr>
      <a:endParaRPr lang="ja-JP"/>
    </a:p>
  </c:txPr>
  <c:printSettings>
    <c:headerFooter/>
    <c:pageMargins b="0.75000000000000266" l="0.70000000000000062" r="0.70000000000000062" t="0.75000000000000266" header="0.30000000000000032" footer="0.30000000000000032"/>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lang val="ja-JP"/>
  <c:chart>
    <c:plotArea>
      <c:layout>
        <c:manualLayout>
          <c:layoutTarget val="inner"/>
          <c:xMode val="edge"/>
          <c:yMode val="edge"/>
          <c:x val="0.25497900262467232"/>
          <c:y val="0.13047871876707698"/>
          <c:w val="0.46732568477562753"/>
          <c:h val="0.75679776248441633"/>
        </c:manualLayout>
      </c:layout>
      <c:radarChart>
        <c:radarStyle val="marker"/>
        <c:ser>
          <c:idx val="0"/>
          <c:order val="0"/>
          <c:tx>
            <c:strRef>
              <c:f>'5.レーダーチャート（地域包括支援センター比較）'!$DN$8</c:f>
              <c:strCache>
                <c:ptCount val="1"/>
                <c:pt idx="0">
                  <c:v>市区町村</c:v>
                </c:pt>
              </c:strCache>
            </c:strRef>
          </c:tx>
          <c:marker>
            <c:symbol val="none"/>
          </c:marker>
          <c:cat>
            <c:multiLvlStrRef>
              <c:f>'5.レーダーチャート（地域包括支援センター比較）'!$B$9:$C$17</c:f>
              <c:multiLvlStrCache>
                <c:ptCount val="9"/>
                <c:lvl>
                  <c:pt idx="0">
                    <c:v>Ⅰ-1.組織運営体制</c:v>
                  </c:pt>
                  <c:pt idx="1">
                    <c:v>Ⅰ-2.個人情報の管理</c:v>
                  </c:pt>
                  <c:pt idx="2">
                    <c:v>Ⅰ-3.利用者満足の向上</c:v>
                  </c:pt>
                  <c:pt idx="3">
                    <c:v>Ⅱ-1.総合相談支援</c:v>
                  </c:pt>
                  <c:pt idx="4">
                    <c:v>Ⅱ-2.権利擁護</c:v>
                  </c:pt>
                  <c:pt idx="5">
                    <c:v>Ⅱ-3.包括的・継続的ケアマネジメント</c:v>
                  </c:pt>
                  <c:pt idx="6">
                    <c:v>Ⅱ-4.地域ケア会議</c:v>
                  </c:pt>
                  <c:pt idx="7">
                    <c:v>Ⅱ-5.介護予防ケアマネジメント</c:v>
                  </c:pt>
                  <c:pt idx="8">
                    <c:v>Ⅱ-6～8.事業連携（在宅介護医療連携、認知症、生活支援）</c:v>
                  </c:pt>
                </c:lvl>
                <c:lvl>
                  <c:pt idx="0">
                    <c:v>1</c:v>
                  </c:pt>
                  <c:pt idx="1">
                    <c:v>2</c:v>
                  </c:pt>
                  <c:pt idx="2">
                    <c:v>3</c:v>
                  </c:pt>
                  <c:pt idx="3">
                    <c:v>4</c:v>
                  </c:pt>
                  <c:pt idx="4">
                    <c:v>5</c:v>
                  </c:pt>
                  <c:pt idx="5">
                    <c:v>6</c:v>
                  </c:pt>
                  <c:pt idx="6">
                    <c:v>7</c:v>
                  </c:pt>
                  <c:pt idx="7">
                    <c:v>8</c:v>
                  </c:pt>
                  <c:pt idx="8">
                    <c:v>9</c:v>
                  </c:pt>
                </c:lvl>
              </c:multiLvlStrCache>
            </c:multiLvlStrRef>
          </c:cat>
          <c:val>
            <c:numRef>
              <c:f>'5.レーダーチャート（地域包括支援センター比較）'!$DN$9:$DN$17</c:f>
              <c:numCache>
                <c:formatCode>0.0%</c:formatCode>
                <c:ptCount val="9"/>
                <c:pt idx="0">
                  <c:v>0</c:v>
                </c:pt>
                <c:pt idx="1">
                  <c:v>0</c:v>
                </c:pt>
                <c:pt idx="2">
                  <c:v>0</c:v>
                </c:pt>
                <c:pt idx="3">
                  <c:v>0</c:v>
                </c:pt>
                <c:pt idx="4">
                  <c:v>0</c:v>
                </c:pt>
                <c:pt idx="5">
                  <c:v>0</c:v>
                </c:pt>
                <c:pt idx="6">
                  <c:v>0</c:v>
                </c:pt>
                <c:pt idx="7">
                  <c:v>0</c:v>
                </c:pt>
                <c:pt idx="8">
                  <c:v>0</c:v>
                </c:pt>
              </c:numCache>
            </c:numRef>
          </c:val>
        </c:ser>
        <c:ser>
          <c:idx val="1"/>
          <c:order val="1"/>
          <c:tx>
            <c:strRef>
              <c:f>'5.レーダーチャート（地域包括支援センター比較）'!$DO$8</c:f>
              <c:strCache>
                <c:ptCount val="1"/>
                <c:pt idx="0">
                  <c:v>センター名</c:v>
                </c:pt>
              </c:strCache>
            </c:strRef>
          </c:tx>
          <c:marker>
            <c:symbol val="none"/>
          </c:marker>
          <c:cat>
            <c:multiLvlStrRef>
              <c:f>'5.レーダーチャート（地域包括支援センター比較）'!$B$9:$C$17</c:f>
              <c:multiLvlStrCache>
                <c:ptCount val="9"/>
                <c:lvl>
                  <c:pt idx="0">
                    <c:v>Ⅰ-1.組織運営体制</c:v>
                  </c:pt>
                  <c:pt idx="1">
                    <c:v>Ⅰ-2.個人情報の管理</c:v>
                  </c:pt>
                  <c:pt idx="2">
                    <c:v>Ⅰ-3.利用者満足の向上</c:v>
                  </c:pt>
                  <c:pt idx="3">
                    <c:v>Ⅱ-1.総合相談支援</c:v>
                  </c:pt>
                  <c:pt idx="4">
                    <c:v>Ⅱ-2.権利擁護</c:v>
                  </c:pt>
                  <c:pt idx="5">
                    <c:v>Ⅱ-3.包括的・継続的ケアマネジメント</c:v>
                  </c:pt>
                  <c:pt idx="6">
                    <c:v>Ⅱ-4.地域ケア会議</c:v>
                  </c:pt>
                  <c:pt idx="7">
                    <c:v>Ⅱ-5.介護予防ケアマネジメント</c:v>
                  </c:pt>
                  <c:pt idx="8">
                    <c:v>Ⅱ-6～8.事業連携（在宅介護医療連携、認知症、生活支援）</c:v>
                  </c:pt>
                </c:lvl>
                <c:lvl>
                  <c:pt idx="0">
                    <c:v>1</c:v>
                  </c:pt>
                  <c:pt idx="1">
                    <c:v>2</c:v>
                  </c:pt>
                  <c:pt idx="2">
                    <c:v>3</c:v>
                  </c:pt>
                  <c:pt idx="3">
                    <c:v>4</c:v>
                  </c:pt>
                  <c:pt idx="4">
                    <c:v>5</c:v>
                  </c:pt>
                  <c:pt idx="5">
                    <c:v>6</c:v>
                  </c:pt>
                  <c:pt idx="6">
                    <c:v>7</c:v>
                  </c:pt>
                  <c:pt idx="7">
                    <c:v>8</c:v>
                  </c:pt>
                  <c:pt idx="8">
                    <c:v>9</c:v>
                  </c:pt>
                </c:lvl>
              </c:multiLvlStrCache>
            </c:multiLvlStrRef>
          </c:cat>
          <c:val>
            <c:numRef>
              <c:f>'5.レーダーチャート（地域包括支援センター比較）'!$DO$9:$DO$17</c:f>
              <c:numCache>
                <c:formatCode>0.0%</c:formatCode>
                <c:ptCount val="9"/>
                <c:pt idx="0">
                  <c:v>0</c:v>
                </c:pt>
                <c:pt idx="1">
                  <c:v>0</c:v>
                </c:pt>
                <c:pt idx="2">
                  <c:v>0</c:v>
                </c:pt>
                <c:pt idx="3">
                  <c:v>0</c:v>
                </c:pt>
                <c:pt idx="4">
                  <c:v>0</c:v>
                </c:pt>
                <c:pt idx="5">
                  <c:v>0</c:v>
                </c:pt>
                <c:pt idx="6">
                  <c:v>0</c:v>
                </c:pt>
                <c:pt idx="7">
                  <c:v>0</c:v>
                </c:pt>
                <c:pt idx="8">
                  <c:v>0</c:v>
                </c:pt>
              </c:numCache>
            </c:numRef>
          </c:val>
        </c:ser>
        <c:ser>
          <c:idx val="2"/>
          <c:order val="2"/>
          <c:tx>
            <c:strRef>
              <c:f>'5.レーダーチャート（地域包括支援センター比較）'!$DP$8</c:f>
              <c:strCache>
                <c:ptCount val="1"/>
                <c:pt idx="0">
                  <c:v>センター名</c:v>
                </c:pt>
              </c:strCache>
            </c:strRef>
          </c:tx>
          <c:marker>
            <c:symbol val="none"/>
          </c:marker>
          <c:cat>
            <c:multiLvlStrRef>
              <c:f>'5.レーダーチャート（地域包括支援センター比較）'!$B$9:$C$17</c:f>
              <c:multiLvlStrCache>
                <c:ptCount val="9"/>
                <c:lvl>
                  <c:pt idx="0">
                    <c:v>Ⅰ-1.組織運営体制</c:v>
                  </c:pt>
                  <c:pt idx="1">
                    <c:v>Ⅰ-2.個人情報の管理</c:v>
                  </c:pt>
                  <c:pt idx="2">
                    <c:v>Ⅰ-3.利用者満足の向上</c:v>
                  </c:pt>
                  <c:pt idx="3">
                    <c:v>Ⅱ-1.総合相談支援</c:v>
                  </c:pt>
                  <c:pt idx="4">
                    <c:v>Ⅱ-2.権利擁護</c:v>
                  </c:pt>
                  <c:pt idx="5">
                    <c:v>Ⅱ-3.包括的・継続的ケアマネジメント</c:v>
                  </c:pt>
                  <c:pt idx="6">
                    <c:v>Ⅱ-4.地域ケア会議</c:v>
                  </c:pt>
                  <c:pt idx="7">
                    <c:v>Ⅱ-5.介護予防ケアマネジメント</c:v>
                  </c:pt>
                  <c:pt idx="8">
                    <c:v>Ⅱ-6～8.事業連携（在宅介護医療連携、認知症、生活支援）</c:v>
                  </c:pt>
                </c:lvl>
                <c:lvl>
                  <c:pt idx="0">
                    <c:v>1</c:v>
                  </c:pt>
                  <c:pt idx="1">
                    <c:v>2</c:v>
                  </c:pt>
                  <c:pt idx="2">
                    <c:v>3</c:v>
                  </c:pt>
                  <c:pt idx="3">
                    <c:v>4</c:v>
                  </c:pt>
                  <c:pt idx="4">
                    <c:v>5</c:v>
                  </c:pt>
                  <c:pt idx="5">
                    <c:v>6</c:v>
                  </c:pt>
                  <c:pt idx="6">
                    <c:v>7</c:v>
                  </c:pt>
                  <c:pt idx="7">
                    <c:v>8</c:v>
                  </c:pt>
                  <c:pt idx="8">
                    <c:v>9</c:v>
                  </c:pt>
                </c:lvl>
              </c:multiLvlStrCache>
            </c:multiLvlStrRef>
          </c:cat>
          <c:val>
            <c:numRef>
              <c:f>'5.レーダーチャート（地域包括支援センター比較）'!$DP$9:$DP$17</c:f>
              <c:numCache>
                <c:formatCode>0.0%</c:formatCode>
                <c:ptCount val="9"/>
                <c:pt idx="0">
                  <c:v>0</c:v>
                </c:pt>
                <c:pt idx="1">
                  <c:v>0</c:v>
                </c:pt>
                <c:pt idx="2">
                  <c:v>0</c:v>
                </c:pt>
                <c:pt idx="3">
                  <c:v>0</c:v>
                </c:pt>
                <c:pt idx="4">
                  <c:v>0</c:v>
                </c:pt>
                <c:pt idx="5">
                  <c:v>0</c:v>
                </c:pt>
                <c:pt idx="6">
                  <c:v>0</c:v>
                </c:pt>
                <c:pt idx="7">
                  <c:v>0</c:v>
                </c:pt>
                <c:pt idx="8">
                  <c:v>0</c:v>
                </c:pt>
              </c:numCache>
            </c:numRef>
          </c:val>
        </c:ser>
        <c:ser>
          <c:idx val="3"/>
          <c:order val="3"/>
          <c:tx>
            <c:strRef>
              <c:f>'5.レーダーチャート（地域包括支援センター比較）'!$DQ$8</c:f>
              <c:strCache>
                <c:ptCount val="1"/>
                <c:pt idx="0">
                  <c:v>センター名</c:v>
                </c:pt>
              </c:strCache>
            </c:strRef>
          </c:tx>
          <c:marker>
            <c:symbol val="none"/>
          </c:marker>
          <c:cat>
            <c:multiLvlStrRef>
              <c:f>'5.レーダーチャート（地域包括支援センター比較）'!$B$9:$C$17</c:f>
              <c:multiLvlStrCache>
                <c:ptCount val="9"/>
                <c:lvl>
                  <c:pt idx="0">
                    <c:v>Ⅰ-1.組織運営体制</c:v>
                  </c:pt>
                  <c:pt idx="1">
                    <c:v>Ⅰ-2.個人情報の管理</c:v>
                  </c:pt>
                  <c:pt idx="2">
                    <c:v>Ⅰ-3.利用者満足の向上</c:v>
                  </c:pt>
                  <c:pt idx="3">
                    <c:v>Ⅱ-1.総合相談支援</c:v>
                  </c:pt>
                  <c:pt idx="4">
                    <c:v>Ⅱ-2.権利擁護</c:v>
                  </c:pt>
                  <c:pt idx="5">
                    <c:v>Ⅱ-3.包括的・継続的ケアマネジメント</c:v>
                  </c:pt>
                  <c:pt idx="6">
                    <c:v>Ⅱ-4.地域ケア会議</c:v>
                  </c:pt>
                  <c:pt idx="7">
                    <c:v>Ⅱ-5.介護予防ケアマネジメント</c:v>
                  </c:pt>
                  <c:pt idx="8">
                    <c:v>Ⅱ-6～8.事業連携（在宅介護医療連携、認知症、生活支援）</c:v>
                  </c:pt>
                </c:lvl>
                <c:lvl>
                  <c:pt idx="0">
                    <c:v>1</c:v>
                  </c:pt>
                  <c:pt idx="1">
                    <c:v>2</c:v>
                  </c:pt>
                  <c:pt idx="2">
                    <c:v>3</c:v>
                  </c:pt>
                  <c:pt idx="3">
                    <c:v>4</c:v>
                  </c:pt>
                  <c:pt idx="4">
                    <c:v>5</c:v>
                  </c:pt>
                  <c:pt idx="5">
                    <c:v>6</c:v>
                  </c:pt>
                  <c:pt idx="6">
                    <c:v>7</c:v>
                  </c:pt>
                  <c:pt idx="7">
                    <c:v>8</c:v>
                  </c:pt>
                  <c:pt idx="8">
                    <c:v>9</c:v>
                  </c:pt>
                </c:lvl>
              </c:multiLvlStrCache>
            </c:multiLvlStrRef>
          </c:cat>
          <c:val>
            <c:numRef>
              <c:f>'5.レーダーチャート（地域包括支援センター比較）'!$DQ$9:$DQ$17</c:f>
              <c:numCache>
                <c:formatCode>0.0%</c:formatCode>
                <c:ptCount val="9"/>
                <c:pt idx="0">
                  <c:v>0</c:v>
                </c:pt>
                <c:pt idx="1">
                  <c:v>0</c:v>
                </c:pt>
                <c:pt idx="2">
                  <c:v>0</c:v>
                </c:pt>
                <c:pt idx="3">
                  <c:v>0</c:v>
                </c:pt>
                <c:pt idx="4">
                  <c:v>0</c:v>
                </c:pt>
                <c:pt idx="5">
                  <c:v>0</c:v>
                </c:pt>
                <c:pt idx="6">
                  <c:v>0</c:v>
                </c:pt>
                <c:pt idx="7">
                  <c:v>0</c:v>
                </c:pt>
                <c:pt idx="8">
                  <c:v>0</c:v>
                </c:pt>
              </c:numCache>
            </c:numRef>
          </c:val>
        </c:ser>
        <c:ser>
          <c:idx val="4"/>
          <c:order val="4"/>
          <c:tx>
            <c:strRef>
              <c:f>'5.レーダーチャート（地域包括支援センター比較）'!$DR$8</c:f>
              <c:strCache>
                <c:ptCount val="1"/>
                <c:pt idx="0">
                  <c:v>センター名</c:v>
                </c:pt>
              </c:strCache>
            </c:strRef>
          </c:tx>
          <c:marker>
            <c:symbol val="none"/>
          </c:marker>
          <c:cat>
            <c:multiLvlStrRef>
              <c:f>'5.レーダーチャート（地域包括支援センター比較）'!$B$9:$C$17</c:f>
              <c:multiLvlStrCache>
                <c:ptCount val="9"/>
                <c:lvl>
                  <c:pt idx="0">
                    <c:v>Ⅰ-1.組織運営体制</c:v>
                  </c:pt>
                  <c:pt idx="1">
                    <c:v>Ⅰ-2.個人情報の管理</c:v>
                  </c:pt>
                  <c:pt idx="2">
                    <c:v>Ⅰ-3.利用者満足の向上</c:v>
                  </c:pt>
                  <c:pt idx="3">
                    <c:v>Ⅱ-1.総合相談支援</c:v>
                  </c:pt>
                  <c:pt idx="4">
                    <c:v>Ⅱ-2.権利擁護</c:v>
                  </c:pt>
                  <c:pt idx="5">
                    <c:v>Ⅱ-3.包括的・継続的ケアマネジメント</c:v>
                  </c:pt>
                  <c:pt idx="6">
                    <c:v>Ⅱ-4.地域ケア会議</c:v>
                  </c:pt>
                  <c:pt idx="7">
                    <c:v>Ⅱ-5.介護予防ケアマネジメント</c:v>
                  </c:pt>
                  <c:pt idx="8">
                    <c:v>Ⅱ-6～8.事業連携（在宅介護医療連携、認知症、生活支援）</c:v>
                  </c:pt>
                </c:lvl>
                <c:lvl>
                  <c:pt idx="0">
                    <c:v>1</c:v>
                  </c:pt>
                  <c:pt idx="1">
                    <c:v>2</c:v>
                  </c:pt>
                  <c:pt idx="2">
                    <c:v>3</c:v>
                  </c:pt>
                  <c:pt idx="3">
                    <c:v>4</c:v>
                  </c:pt>
                  <c:pt idx="4">
                    <c:v>5</c:v>
                  </c:pt>
                  <c:pt idx="5">
                    <c:v>6</c:v>
                  </c:pt>
                  <c:pt idx="6">
                    <c:v>7</c:v>
                  </c:pt>
                  <c:pt idx="7">
                    <c:v>8</c:v>
                  </c:pt>
                  <c:pt idx="8">
                    <c:v>9</c:v>
                  </c:pt>
                </c:lvl>
              </c:multiLvlStrCache>
            </c:multiLvlStrRef>
          </c:cat>
          <c:val>
            <c:numRef>
              <c:f>'5.レーダーチャート（地域包括支援センター比較）'!$DR$9:$DR$17</c:f>
              <c:numCache>
                <c:formatCode>0.0%</c:formatCode>
                <c:ptCount val="9"/>
                <c:pt idx="0">
                  <c:v>0</c:v>
                </c:pt>
                <c:pt idx="1">
                  <c:v>0</c:v>
                </c:pt>
                <c:pt idx="2">
                  <c:v>0</c:v>
                </c:pt>
                <c:pt idx="3">
                  <c:v>0</c:v>
                </c:pt>
                <c:pt idx="4">
                  <c:v>0</c:v>
                </c:pt>
                <c:pt idx="5">
                  <c:v>0</c:v>
                </c:pt>
                <c:pt idx="6">
                  <c:v>0</c:v>
                </c:pt>
                <c:pt idx="7">
                  <c:v>0</c:v>
                </c:pt>
                <c:pt idx="8">
                  <c:v>0</c:v>
                </c:pt>
              </c:numCache>
            </c:numRef>
          </c:val>
        </c:ser>
        <c:ser>
          <c:idx val="5"/>
          <c:order val="5"/>
          <c:tx>
            <c:strRef>
              <c:f>'5.レーダーチャート（地域包括支援センター比較）'!$DS$8</c:f>
              <c:strCache>
                <c:ptCount val="1"/>
                <c:pt idx="0">
                  <c:v>センター名</c:v>
                </c:pt>
              </c:strCache>
            </c:strRef>
          </c:tx>
          <c:marker>
            <c:symbol val="none"/>
          </c:marker>
          <c:cat>
            <c:multiLvlStrRef>
              <c:f>'5.レーダーチャート（地域包括支援センター比較）'!$B$9:$C$17</c:f>
              <c:multiLvlStrCache>
                <c:ptCount val="9"/>
                <c:lvl>
                  <c:pt idx="0">
                    <c:v>Ⅰ-1.組織運営体制</c:v>
                  </c:pt>
                  <c:pt idx="1">
                    <c:v>Ⅰ-2.個人情報の管理</c:v>
                  </c:pt>
                  <c:pt idx="2">
                    <c:v>Ⅰ-3.利用者満足の向上</c:v>
                  </c:pt>
                  <c:pt idx="3">
                    <c:v>Ⅱ-1.総合相談支援</c:v>
                  </c:pt>
                  <c:pt idx="4">
                    <c:v>Ⅱ-2.権利擁護</c:v>
                  </c:pt>
                  <c:pt idx="5">
                    <c:v>Ⅱ-3.包括的・継続的ケアマネジメント</c:v>
                  </c:pt>
                  <c:pt idx="6">
                    <c:v>Ⅱ-4.地域ケア会議</c:v>
                  </c:pt>
                  <c:pt idx="7">
                    <c:v>Ⅱ-5.介護予防ケアマネジメント</c:v>
                  </c:pt>
                  <c:pt idx="8">
                    <c:v>Ⅱ-6～8.事業連携（在宅介護医療連携、認知症、生活支援）</c:v>
                  </c:pt>
                </c:lvl>
                <c:lvl>
                  <c:pt idx="0">
                    <c:v>1</c:v>
                  </c:pt>
                  <c:pt idx="1">
                    <c:v>2</c:v>
                  </c:pt>
                  <c:pt idx="2">
                    <c:v>3</c:v>
                  </c:pt>
                  <c:pt idx="3">
                    <c:v>4</c:v>
                  </c:pt>
                  <c:pt idx="4">
                    <c:v>5</c:v>
                  </c:pt>
                  <c:pt idx="5">
                    <c:v>6</c:v>
                  </c:pt>
                  <c:pt idx="6">
                    <c:v>7</c:v>
                  </c:pt>
                  <c:pt idx="7">
                    <c:v>8</c:v>
                  </c:pt>
                  <c:pt idx="8">
                    <c:v>9</c:v>
                  </c:pt>
                </c:lvl>
              </c:multiLvlStrCache>
            </c:multiLvlStrRef>
          </c:cat>
          <c:val>
            <c:numRef>
              <c:f>'5.レーダーチャート（地域包括支援センター比較）'!$DS$9:$DS$17</c:f>
              <c:numCache>
                <c:formatCode>0.0%</c:formatCode>
                <c:ptCount val="9"/>
                <c:pt idx="0">
                  <c:v>0</c:v>
                </c:pt>
                <c:pt idx="1">
                  <c:v>0</c:v>
                </c:pt>
                <c:pt idx="2">
                  <c:v>0</c:v>
                </c:pt>
                <c:pt idx="3">
                  <c:v>0</c:v>
                </c:pt>
                <c:pt idx="4">
                  <c:v>0</c:v>
                </c:pt>
                <c:pt idx="5">
                  <c:v>0</c:v>
                </c:pt>
                <c:pt idx="6">
                  <c:v>0</c:v>
                </c:pt>
                <c:pt idx="7">
                  <c:v>0</c:v>
                </c:pt>
                <c:pt idx="8">
                  <c:v>0</c:v>
                </c:pt>
              </c:numCache>
            </c:numRef>
          </c:val>
        </c:ser>
        <c:axId val="198316800"/>
        <c:axId val="198318336"/>
      </c:radarChart>
      <c:catAx>
        <c:axId val="198316800"/>
        <c:scaling>
          <c:orientation val="minMax"/>
        </c:scaling>
        <c:axPos val="b"/>
        <c:majorGridlines/>
        <c:tickLblPos val="nextTo"/>
        <c:txPr>
          <a:bodyPr/>
          <a:lstStyle/>
          <a:p>
            <a:pPr>
              <a:defRPr sz="900"/>
            </a:pPr>
            <a:endParaRPr lang="ja-JP"/>
          </a:p>
        </c:txPr>
        <c:crossAx val="198318336"/>
        <c:crosses val="autoZero"/>
        <c:auto val="1"/>
        <c:lblAlgn val="ctr"/>
        <c:lblOffset val="100"/>
      </c:catAx>
      <c:valAx>
        <c:axId val="198318336"/>
        <c:scaling>
          <c:orientation val="minMax"/>
          <c:max val="1"/>
        </c:scaling>
        <c:axPos val="l"/>
        <c:majorGridlines/>
        <c:numFmt formatCode="0.0%" sourceLinked="1"/>
        <c:majorTickMark val="cross"/>
        <c:tickLblPos val="nextTo"/>
        <c:crossAx val="198316800"/>
        <c:crosses val="autoZero"/>
        <c:crossBetween val="between"/>
      </c:valAx>
    </c:plotArea>
    <c:legend>
      <c:legendPos val="b"/>
      <c:layout>
        <c:manualLayout>
          <c:xMode val="edge"/>
          <c:yMode val="edge"/>
          <c:x val="2.9332776566585891E-2"/>
          <c:y val="0.85617027279168401"/>
          <c:w val="0.93926756423064228"/>
          <c:h val="0.13920111428053539"/>
        </c:manualLayout>
      </c:layout>
    </c:legend>
    <c:plotVisOnly val="1"/>
    <c:dispBlanksAs val="gap"/>
  </c:chart>
  <c:spPr>
    <a:ln>
      <a:noFill/>
    </a:ln>
  </c:spPr>
  <c:txPr>
    <a:bodyPr/>
    <a:lstStyle/>
    <a:p>
      <a:pPr>
        <a:defRPr>
          <a:latin typeface="MS UI Gothic" pitchFamily="50" charset="-128"/>
          <a:ea typeface="MS UI Gothic" pitchFamily="50" charset="-128"/>
        </a:defRPr>
      </a:pPr>
      <a:endParaRPr lang="ja-JP"/>
    </a:p>
  </c:txPr>
  <c:printSettings>
    <c:headerFooter/>
    <c:pageMargins b="0.75000000000000266" l="0.70000000000000062" r="0.70000000000000062" t="0.75000000000000266" header="0.30000000000000032" footer="0.30000000000000032"/>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lang val="ja-JP"/>
  <c:chart>
    <c:plotArea>
      <c:layout>
        <c:manualLayout>
          <c:layoutTarget val="inner"/>
          <c:xMode val="edge"/>
          <c:yMode val="edge"/>
          <c:x val="0.25497900262467232"/>
          <c:y val="0.13047871876707698"/>
          <c:w val="0.46732568477562753"/>
          <c:h val="0.75679776248441633"/>
        </c:manualLayout>
      </c:layout>
      <c:radarChart>
        <c:radarStyle val="marker"/>
        <c:ser>
          <c:idx val="0"/>
          <c:order val="0"/>
          <c:tx>
            <c:strRef>
              <c:f>'5.レーダーチャート（地域包括支援センター比較）'!$DT$8</c:f>
              <c:strCache>
                <c:ptCount val="1"/>
                <c:pt idx="0">
                  <c:v>市区町村</c:v>
                </c:pt>
              </c:strCache>
            </c:strRef>
          </c:tx>
          <c:marker>
            <c:symbol val="none"/>
          </c:marker>
          <c:cat>
            <c:multiLvlStrRef>
              <c:f>'5.レーダーチャート（地域包括支援センター比較）'!$B$9:$C$17</c:f>
              <c:multiLvlStrCache>
                <c:ptCount val="9"/>
                <c:lvl>
                  <c:pt idx="0">
                    <c:v>Ⅰ-1.組織運営体制</c:v>
                  </c:pt>
                  <c:pt idx="1">
                    <c:v>Ⅰ-2.個人情報の管理</c:v>
                  </c:pt>
                  <c:pt idx="2">
                    <c:v>Ⅰ-3.利用者満足の向上</c:v>
                  </c:pt>
                  <c:pt idx="3">
                    <c:v>Ⅱ-1.総合相談支援</c:v>
                  </c:pt>
                  <c:pt idx="4">
                    <c:v>Ⅱ-2.権利擁護</c:v>
                  </c:pt>
                  <c:pt idx="5">
                    <c:v>Ⅱ-3.包括的・継続的ケアマネジメント</c:v>
                  </c:pt>
                  <c:pt idx="6">
                    <c:v>Ⅱ-4.地域ケア会議</c:v>
                  </c:pt>
                  <c:pt idx="7">
                    <c:v>Ⅱ-5.介護予防ケアマネジメント</c:v>
                  </c:pt>
                  <c:pt idx="8">
                    <c:v>Ⅱ-6～8.事業連携（在宅介護医療連携、認知症、生活支援）</c:v>
                  </c:pt>
                </c:lvl>
                <c:lvl>
                  <c:pt idx="0">
                    <c:v>1</c:v>
                  </c:pt>
                  <c:pt idx="1">
                    <c:v>2</c:v>
                  </c:pt>
                  <c:pt idx="2">
                    <c:v>3</c:v>
                  </c:pt>
                  <c:pt idx="3">
                    <c:v>4</c:v>
                  </c:pt>
                  <c:pt idx="4">
                    <c:v>5</c:v>
                  </c:pt>
                  <c:pt idx="5">
                    <c:v>6</c:v>
                  </c:pt>
                  <c:pt idx="6">
                    <c:v>7</c:v>
                  </c:pt>
                  <c:pt idx="7">
                    <c:v>8</c:v>
                  </c:pt>
                  <c:pt idx="8">
                    <c:v>9</c:v>
                  </c:pt>
                </c:lvl>
              </c:multiLvlStrCache>
            </c:multiLvlStrRef>
          </c:cat>
          <c:val>
            <c:numRef>
              <c:f>'5.レーダーチャート（地域包括支援センター比較）'!$DT$9:$DT$17</c:f>
              <c:numCache>
                <c:formatCode>0.0%</c:formatCode>
                <c:ptCount val="9"/>
                <c:pt idx="0">
                  <c:v>0</c:v>
                </c:pt>
                <c:pt idx="1">
                  <c:v>0</c:v>
                </c:pt>
                <c:pt idx="2">
                  <c:v>0</c:v>
                </c:pt>
                <c:pt idx="3">
                  <c:v>0</c:v>
                </c:pt>
                <c:pt idx="4">
                  <c:v>0</c:v>
                </c:pt>
                <c:pt idx="5">
                  <c:v>0</c:v>
                </c:pt>
                <c:pt idx="6">
                  <c:v>0</c:v>
                </c:pt>
                <c:pt idx="7">
                  <c:v>0</c:v>
                </c:pt>
                <c:pt idx="8">
                  <c:v>0</c:v>
                </c:pt>
              </c:numCache>
            </c:numRef>
          </c:val>
        </c:ser>
        <c:ser>
          <c:idx val="1"/>
          <c:order val="1"/>
          <c:tx>
            <c:strRef>
              <c:f>'5.レーダーチャート（地域包括支援センター比較）'!$DU$8</c:f>
              <c:strCache>
                <c:ptCount val="1"/>
                <c:pt idx="0">
                  <c:v>センター名</c:v>
                </c:pt>
              </c:strCache>
            </c:strRef>
          </c:tx>
          <c:marker>
            <c:symbol val="none"/>
          </c:marker>
          <c:cat>
            <c:multiLvlStrRef>
              <c:f>'5.レーダーチャート（地域包括支援センター比較）'!$B$9:$C$17</c:f>
              <c:multiLvlStrCache>
                <c:ptCount val="9"/>
                <c:lvl>
                  <c:pt idx="0">
                    <c:v>Ⅰ-1.組織運営体制</c:v>
                  </c:pt>
                  <c:pt idx="1">
                    <c:v>Ⅰ-2.個人情報の管理</c:v>
                  </c:pt>
                  <c:pt idx="2">
                    <c:v>Ⅰ-3.利用者満足の向上</c:v>
                  </c:pt>
                  <c:pt idx="3">
                    <c:v>Ⅱ-1.総合相談支援</c:v>
                  </c:pt>
                  <c:pt idx="4">
                    <c:v>Ⅱ-2.権利擁護</c:v>
                  </c:pt>
                  <c:pt idx="5">
                    <c:v>Ⅱ-3.包括的・継続的ケアマネジメント</c:v>
                  </c:pt>
                  <c:pt idx="6">
                    <c:v>Ⅱ-4.地域ケア会議</c:v>
                  </c:pt>
                  <c:pt idx="7">
                    <c:v>Ⅱ-5.介護予防ケアマネジメント</c:v>
                  </c:pt>
                  <c:pt idx="8">
                    <c:v>Ⅱ-6～8.事業連携（在宅介護医療連携、認知症、生活支援）</c:v>
                  </c:pt>
                </c:lvl>
                <c:lvl>
                  <c:pt idx="0">
                    <c:v>1</c:v>
                  </c:pt>
                  <c:pt idx="1">
                    <c:v>2</c:v>
                  </c:pt>
                  <c:pt idx="2">
                    <c:v>3</c:v>
                  </c:pt>
                  <c:pt idx="3">
                    <c:v>4</c:v>
                  </c:pt>
                  <c:pt idx="4">
                    <c:v>5</c:v>
                  </c:pt>
                  <c:pt idx="5">
                    <c:v>6</c:v>
                  </c:pt>
                  <c:pt idx="6">
                    <c:v>7</c:v>
                  </c:pt>
                  <c:pt idx="7">
                    <c:v>8</c:v>
                  </c:pt>
                  <c:pt idx="8">
                    <c:v>9</c:v>
                  </c:pt>
                </c:lvl>
              </c:multiLvlStrCache>
            </c:multiLvlStrRef>
          </c:cat>
          <c:val>
            <c:numRef>
              <c:f>'5.レーダーチャート（地域包括支援センター比較）'!$DU$9:$DU$17</c:f>
              <c:numCache>
                <c:formatCode>0.0%</c:formatCode>
                <c:ptCount val="9"/>
                <c:pt idx="0">
                  <c:v>0</c:v>
                </c:pt>
                <c:pt idx="1">
                  <c:v>0</c:v>
                </c:pt>
                <c:pt idx="2">
                  <c:v>0</c:v>
                </c:pt>
                <c:pt idx="3">
                  <c:v>0</c:v>
                </c:pt>
                <c:pt idx="4">
                  <c:v>0</c:v>
                </c:pt>
                <c:pt idx="5">
                  <c:v>0</c:v>
                </c:pt>
                <c:pt idx="6">
                  <c:v>0</c:v>
                </c:pt>
                <c:pt idx="7">
                  <c:v>0</c:v>
                </c:pt>
                <c:pt idx="8">
                  <c:v>0</c:v>
                </c:pt>
              </c:numCache>
            </c:numRef>
          </c:val>
        </c:ser>
        <c:ser>
          <c:idx val="2"/>
          <c:order val="2"/>
          <c:tx>
            <c:strRef>
              <c:f>'5.レーダーチャート（地域包括支援センター比較）'!$DV$8</c:f>
              <c:strCache>
                <c:ptCount val="1"/>
                <c:pt idx="0">
                  <c:v>センター名</c:v>
                </c:pt>
              </c:strCache>
            </c:strRef>
          </c:tx>
          <c:marker>
            <c:symbol val="none"/>
          </c:marker>
          <c:cat>
            <c:multiLvlStrRef>
              <c:f>'5.レーダーチャート（地域包括支援センター比較）'!$B$9:$C$17</c:f>
              <c:multiLvlStrCache>
                <c:ptCount val="9"/>
                <c:lvl>
                  <c:pt idx="0">
                    <c:v>Ⅰ-1.組織運営体制</c:v>
                  </c:pt>
                  <c:pt idx="1">
                    <c:v>Ⅰ-2.個人情報の管理</c:v>
                  </c:pt>
                  <c:pt idx="2">
                    <c:v>Ⅰ-3.利用者満足の向上</c:v>
                  </c:pt>
                  <c:pt idx="3">
                    <c:v>Ⅱ-1.総合相談支援</c:v>
                  </c:pt>
                  <c:pt idx="4">
                    <c:v>Ⅱ-2.権利擁護</c:v>
                  </c:pt>
                  <c:pt idx="5">
                    <c:v>Ⅱ-3.包括的・継続的ケアマネジメント</c:v>
                  </c:pt>
                  <c:pt idx="6">
                    <c:v>Ⅱ-4.地域ケア会議</c:v>
                  </c:pt>
                  <c:pt idx="7">
                    <c:v>Ⅱ-5.介護予防ケアマネジメント</c:v>
                  </c:pt>
                  <c:pt idx="8">
                    <c:v>Ⅱ-6～8.事業連携（在宅介護医療連携、認知症、生活支援）</c:v>
                  </c:pt>
                </c:lvl>
                <c:lvl>
                  <c:pt idx="0">
                    <c:v>1</c:v>
                  </c:pt>
                  <c:pt idx="1">
                    <c:v>2</c:v>
                  </c:pt>
                  <c:pt idx="2">
                    <c:v>3</c:v>
                  </c:pt>
                  <c:pt idx="3">
                    <c:v>4</c:v>
                  </c:pt>
                  <c:pt idx="4">
                    <c:v>5</c:v>
                  </c:pt>
                  <c:pt idx="5">
                    <c:v>6</c:v>
                  </c:pt>
                  <c:pt idx="6">
                    <c:v>7</c:v>
                  </c:pt>
                  <c:pt idx="7">
                    <c:v>8</c:v>
                  </c:pt>
                  <c:pt idx="8">
                    <c:v>9</c:v>
                  </c:pt>
                </c:lvl>
              </c:multiLvlStrCache>
            </c:multiLvlStrRef>
          </c:cat>
          <c:val>
            <c:numRef>
              <c:f>'5.レーダーチャート（地域包括支援センター比較）'!$DV$9:$DV$17</c:f>
              <c:numCache>
                <c:formatCode>0.0%</c:formatCode>
                <c:ptCount val="9"/>
                <c:pt idx="0">
                  <c:v>0</c:v>
                </c:pt>
                <c:pt idx="1">
                  <c:v>0</c:v>
                </c:pt>
                <c:pt idx="2">
                  <c:v>0</c:v>
                </c:pt>
                <c:pt idx="3">
                  <c:v>0</c:v>
                </c:pt>
                <c:pt idx="4">
                  <c:v>0</c:v>
                </c:pt>
                <c:pt idx="5">
                  <c:v>0</c:v>
                </c:pt>
                <c:pt idx="6">
                  <c:v>0</c:v>
                </c:pt>
                <c:pt idx="7">
                  <c:v>0</c:v>
                </c:pt>
                <c:pt idx="8">
                  <c:v>0</c:v>
                </c:pt>
              </c:numCache>
            </c:numRef>
          </c:val>
        </c:ser>
        <c:ser>
          <c:idx val="3"/>
          <c:order val="3"/>
          <c:tx>
            <c:strRef>
              <c:f>'5.レーダーチャート（地域包括支援センター比較）'!$DW$8</c:f>
              <c:strCache>
                <c:ptCount val="1"/>
                <c:pt idx="0">
                  <c:v>センター名</c:v>
                </c:pt>
              </c:strCache>
            </c:strRef>
          </c:tx>
          <c:marker>
            <c:symbol val="none"/>
          </c:marker>
          <c:cat>
            <c:multiLvlStrRef>
              <c:f>'5.レーダーチャート（地域包括支援センター比較）'!$B$9:$C$17</c:f>
              <c:multiLvlStrCache>
                <c:ptCount val="9"/>
                <c:lvl>
                  <c:pt idx="0">
                    <c:v>Ⅰ-1.組織運営体制</c:v>
                  </c:pt>
                  <c:pt idx="1">
                    <c:v>Ⅰ-2.個人情報の管理</c:v>
                  </c:pt>
                  <c:pt idx="2">
                    <c:v>Ⅰ-3.利用者満足の向上</c:v>
                  </c:pt>
                  <c:pt idx="3">
                    <c:v>Ⅱ-1.総合相談支援</c:v>
                  </c:pt>
                  <c:pt idx="4">
                    <c:v>Ⅱ-2.権利擁護</c:v>
                  </c:pt>
                  <c:pt idx="5">
                    <c:v>Ⅱ-3.包括的・継続的ケアマネジメント</c:v>
                  </c:pt>
                  <c:pt idx="6">
                    <c:v>Ⅱ-4.地域ケア会議</c:v>
                  </c:pt>
                  <c:pt idx="7">
                    <c:v>Ⅱ-5.介護予防ケアマネジメント</c:v>
                  </c:pt>
                  <c:pt idx="8">
                    <c:v>Ⅱ-6～8.事業連携（在宅介護医療連携、認知症、生活支援）</c:v>
                  </c:pt>
                </c:lvl>
                <c:lvl>
                  <c:pt idx="0">
                    <c:v>1</c:v>
                  </c:pt>
                  <c:pt idx="1">
                    <c:v>2</c:v>
                  </c:pt>
                  <c:pt idx="2">
                    <c:v>3</c:v>
                  </c:pt>
                  <c:pt idx="3">
                    <c:v>4</c:v>
                  </c:pt>
                  <c:pt idx="4">
                    <c:v>5</c:v>
                  </c:pt>
                  <c:pt idx="5">
                    <c:v>6</c:v>
                  </c:pt>
                  <c:pt idx="6">
                    <c:v>7</c:v>
                  </c:pt>
                  <c:pt idx="7">
                    <c:v>8</c:v>
                  </c:pt>
                  <c:pt idx="8">
                    <c:v>9</c:v>
                  </c:pt>
                </c:lvl>
              </c:multiLvlStrCache>
            </c:multiLvlStrRef>
          </c:cat>
          <c:val>
            <c:numRef>
              <c:f>'5.レーダーチャート（地域包括支援センター比較）'!$DW$9:$DW$17</c:f>
              <c:numCache>
                <c:formatCode>0.0%</c:formatCode>
                <c:ptCount val="9"/>
                <c:pt idx="0">
                  <c:v>0</c:v>
                </c:pt>
                <c:pt idx="1">
                  <c:v>0</c:v>
                </c:pt>
                <c:pt idx="2">
                  <c:v>0</c:v>
                </c:pt>
                <c:pt idx="3">
                  <c:v>0</c:v>
                </c:pt>
                <c:pt idx="4">
                  <c:v>0</c:v>
                </c:pt>
                <c:pt idx="5">
                  <c:v>0</c:v>
                </c:pt>
                <c:pt idx="6">
                  <c:v>0</c:v>
                </c:pt>
                <c:pt idx="7">
                  <c:v>0</c:v>
                </c:pt>
                <c:pt idx="8">
                  <c:v>0</c:v>
                </c:pt>
              </c:numCache>
            </c:numRef>
          </c:val>
        </c:ser>
        <c:ser>
          <c:idx val="4"/>
          <c:order val="4"/>
          <c:tx>
            <c:strRef>
              <c:f>'5.レーダーチャート（地域包括支援センター比較）'!$DX$8</c:f>
              <c:strCache>
                <c:ptCount val="1"/>
                <c:pt idx="0">
                  <c:v>センター名</c:v>
                </c:pt>
              </c:strCache>
            </c:strRef>
          </c:tx>
          <c:marker>
            <c:symbol val="none"/>
          </c:marker>
          <c:cat>
            <c:multiLvlStrRef>
              <c:f>'5.レーダーチャート（地域包括支援センター比較）'!$B$9:$C$17</c:f>
              <c:multiLvlStrCache>
                <c:ptCount val="9"/>
                <c:lvl>
                  <c:pt idx="0">
                    <c:v>Ⅰ-1.組織運営体制</c:v>
                  </c:pt>
                  <c:pt idx="1">
                    <c:v>Ⅰ-2.個人情報の管理</c:v>
                  </c:pt>
                  <c:pt idx="2">
                    <c:v>Ⅰ-3.利用者満足の向上</c:v>
                  </c:pt>
                  <c:pt idx="3">
                    <c:v>Ⅱ-1.総合相談支援</c:v>
                  </c:pt>
                  <c:pt idx="4">
                    <c:v>Ⅱ-2.権利擁護</c:v>
                  </c:pt>
                  <c:pt idx="5">
                    <c:v>Ⅱ-3.包括的・継続的ケアマネジメント</c:v>
                  </c:pt>
                  <c:pt idx="6">
                    <c:v>Ⅱ-4.地域ケア会議</c:v>
                  </c:pt>
                  <c:pt idx="7">
                    <c:v>Ⅱ-5.介護予防ケアマネジメント</c:v>
                  </c:pt>
                  <c:pt idx="8">
                    <c:v>Ⅱ-6～8.事業連携（在宅介護医療連携、認知症、生活支援）</c:v>
                  </c:pt>
                </c:lvl>
                <c:lvl>
                  <c:pt idx="0">
                    <c:v>1</c:v>
                  </c:pt>
                  <c:pt idx="1">
                    <c:v>2</c:v>
                  </c:pt>
                  <c:pt idx="2">
                    <c:v>3</c:v>
                  </c:pt>
                  <c:pt idx="3">
                    <c:v>4</c:v>
                  </c:pt>
                  <c:pt idx="4">
                    <c:v>5</c:v>
                  </c:pt>
                  <c:pt idx="5">
                    <c:v>6</c:v>
                  </c:pt>
                  <c:pt idx="6">
                    <c:v>7</c:v>
                  </c:pt>
                  <c:pt idx="7">
                    <c:v>8</c:v>
                  </c:pt>
                  <c:pt idx="8">
                    <c:v>9</c:v>
                  </c:pt>
                </c:lvl>
              </c:multiLvlStrCache>
            </c:multiLvlStrRef>
          </c:cat>
          <c:val>
            <c:numRef>
              <c:f>'5.レーダーチャート（地域包括支援センター比較）'!$DX$9:$DX$17</c:f>
              <c:numCache>
                <c:formatCode>0.0%</c:formatCode>
                <c:ptCount val="9"/>
                <c:pt idx="0">
                  <c:v>0</c:v>
                </c:pt>
                <c:pt idx="1">
                  <c:v>0</c:v>
                </c:pt>
                <c:pt idx="2">
                  <c:v>0</c:v>
                </c:pt>
                <c:pt idx="3">
                  <c:v>0</c:v>
                </c:pt>
                <c:pt idx="4">
                  <c:v>0</c:v>
                </c:pt>
                <c:pt idx="5">
                  <c:v>0</c:v>
                </c:pt>
                <c:pt idx="6">
                  <c:v>0</c:v>
                </c:pt>
                <c:pt idx="7">
                  <c:v>0</c:v>
                </c:pt>
                <c:pt idx="8">
                  <c:v>0</c:v>
                </c:pt>
              </c:numCache>
            </c:numRef>
          </c:val>
        </c:ser>
        <c:ser>
          <c:idx val="5"/>
          <c:order val="5"/>
          <c:tx>
            <c:strRef>
              <c:f>'5.レーダーチャート（地域包括支援センター比較）'!$DY$8</c:f>
              <c:strCache>
                <c:ptCount val="1"/>
                <c:pt idx="0">
                  <c:v>センター名</c:v>
                </c:pt>
              </c:strCache>
            </c:strRef>
          </c:tx>
          <c:marker>
            <c:symbol val="none"/>
          </c:marker>
          <c:cat>
            <c:multiLvlStrRef>
              <c:f>'5.レーダーチャート（地域包括支援センター比較）'!$B$9:$C$17</c:f>
              <c:multiLvlStrCache>
                <c:ptCount val="9"/>
                <c:lvl>
                  <c:pt idx="0">
                    <c:v>Ⅰ-1.組織運営体制</c:v>
                  </c:pt>
                  <c:pt idx="1">
                    <c:v>Ⅰ-2.個人情報の管理</c:v>
                  </c:pt>
                  <c:pt idx="2">
                    <c:v>Ⅰ-3.利用者満足の向上</c:v>
                  </c:pt>
                  <c:pt idx="3">
                    <c:v>Ⅱ-1.総合相談支援</c:v>
                  </c:pt>
                  <c:pt idx="4">
                    <c:v>Ⅱ-2.権利擁護</c:v>
                  </c:pt>
                  <c:pt idx="5">
                    <c:v>Ⅱ-3.包括的・継続的ケアマネジメント</c:v>
                  </c:pt>
                  <c:pt idx="6">
                    <c:v>Ⅱ-4.地域ケア会議</c:v>
                  </c:pt>
                  <c:pt idx="7">
                    <c:v>Ⅱ-5.介護予防ケアマネジメント</c:v>
                  </c:pt>
                  <c:pt idx="8">
                    <c:v>Ⅱ-6～8.事業連携（在宅介護医療連携、認知症、生活支援）</c:v>
                  </c:pt>
                </c:lvl>
                <c:lvl>
                  <c:pt idx="0">
                    <c:v>1</c:v>
                  </c:pt>
                  <c:pt idx="1">
                    <c:v>2</c:v>
                  </c:pt>
                  <c:pt idx="2">
                    <c:v>3</c:v>
                  </c:pt>
                  <c:pt idx="3">
                    <c:v>4</c:v>
                  </c:pt>
                  <c:pt idx="4">
                    <c:v>5</c:v>
                  </c:pt>
                  <c:pt idx="5">
                    <c:v>6</c:v>
                  </c:pt>
                  <c:pt idx="6">
                    <c:v>7</c:v>
                  </c:pt>
                  <c:pt idx="7">
                    <c:v>8</c:v>
                  </c:pt>
                  <c:pt idx="8">
                    <c:v>9</c:v>
                  </c:pt>
                </c:lvl>
              </c:multiLvlStrCache>
            </c:multiLvlStrRef>
          </c:cat>
          <c:val>
            <c:numRef>
              <c:f>'5.レーダーチャート（地域包括支援センター比較）'!$DY$9:$DY$17</c:f>
              <c:numCache>
                <c:formatCode>0.0%</c:formatCode>
                <c:ptCount val="9"/>
                <c:pt idx="0">
                  <c:v>0</c:v>
                </c:pt>
                <c:pt idx="1">
                  <c:v>0</c:v>
                </c:pt>
                <c:pt idx="2">
                  <c:v>0</c:v>
                </c:pt>
                <c:pt idx="3">
                  <c:v>0</c:v>
                </c:pt>
                <c:pt idx="4">
                  <c:v>0</c:v>
                </c:pt>
                <c:pt idx="5">
                  <c:v>0</c:v>
                </c:pt>
                <c:pt idx="6">
                  <c:v>0</c:v>
                </c:pt>
                <c:pt idx="7">
                  <c:v>0</c:v>
                </c:pt>
                <c:pt idx="8">
                  <c:v>0</c:v>
                </c:pt>
              </c:numCache>
            </c:numRef>
          </c:val>
        </c:ser>
        <c:axId val="198375296"/>
        <c:axId val="198376832"/>
      </c:radarChart>
      <c:catAx>
        <c:axId val="198375296"/>
        <c:scaling>
          <c:orientation val="minMax"/>
        </c:scaling>
        <c:axPos val="b"/>
        <c:majorGridlines/>
        <c:tickLblPos val="nextTo"/>
        <c:txPr>
          <a:bodyPr/>
          <a:lstStyle/>
          <a:p>
            <a:pPr>
              <a:defRPr sz="900"/>
            </a:pPr>
            <a:endParaRPr lang="ja-JP"/>
          </a:p>
        </c:txPr>
        <c:crossAx val="198376832"/>
        <c:crosses val="autoZero"/>
        <c:auto val="1"/>
        <c:lblAlgn val="ctr"/>
        <c:lblOffset val="100"/>
      </c:catAx>
      <c:valAx>
        <c:axId val="198376832"/>
        <c:scaling>
          <c:orientation val="minMax"/>
          <c:max val="1"/>
        </c:scaling>
        <c:axPos val="l"/>
        <c:majorGridlines/>
        <c:numFmt formatCode="0.0%" sourceLinked="1"/>
        <c:majorTickMark val="cross"/>
        <c:tickLblPos val="nextTo"/>
        <c:crossAx val="198375296"/>
        <c:crosses val="autoZero"/>
        <c:crossBetween val="between"/>
      </c:valAx>
    </c:plotArea>
    <c:legend>
      <c:legendPos val="b"/>
      <c:layout>
        <c:manualLayout>
          <c:xMode val="edge"/>
          <c:yMode val="edge"/>
          <c:x val="2.9332776566585891E-2"/>
          <c:y val="0.85617027279168401"/>
          <c:w val="0.93926756423064228"/>
          <c:h val="0.13920111428053539"/>
        </c:manualLayout>
      </c:layout>
    </c:legend>
    <c:plotVisOnly val="1"/>
    <c:dispBlanksAs val="gap"/>
  </c:chart>
  <c:spPr>
    <a:ln>
      <a:noFill/>
    </a:ln>
  </c:spPr>
  <c:txPr>
    <a:bodyPr/>
    <a:lstStyle/>
    <a:p>
      <a:pPr>
        <a:defRPr>
          <a:latin typeface="MS UI Gothic" pitchFamily="50" charset="-128"/>
          <a:ea typeface="MS UI Gothic" pitchFamily="50" charset="-128"/>
        </a:defRPr>
      </a:pPr>
      <a:endParaRPr lang="ja-JP"/>
    </a:p>
  </c:txPr>
  <c:printSettings>
    <c:headerFooter/>
    <c:pageMargins b="0.75000000000000266" l="0.70000000000000062" r="0.70000000000000062" t="0.75000000000000266" header="0.30000000000000032" footer="0.30000000000000032"/>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lang val="ja-JP"/>
  <c:chart>
    <c:plotArea>
      <c:layout>
        <c:manualLayout>
          <c:layoutTarget val="inner"/>
          <c:xMode val="edge"/>
          <c:yMode val="edge"/>
          <c:x val="0.25497900262467232"/>
          <c:y val="0.13047871876707698"/>
          <c:w val="0.46732568477562753"/>
          <c:h val="0.75679776248441633"/>
        </c:manualLayout>
      </c:layout>
      <c:radarChart>
        <c:radarStyle val="marker"/>
        <c:ser>
          <c:idx val="0"/>
          <c:order val="0"/>
          <c:tx>
            <c:strRef>
              <c:f>'5.レーダーチャート（地域包括支援センター比較）'!$DZ$8</c:f>
              <c:strCache>
                <c:ptCount val="1"/>
                <c:pt idx="0">
                  <c:v>市区町村</c:v>
                </c:pt>
              </c:strCache>
            </c:strRef>
          </c:tx>
          <c:marker>
            <c:symbol val="none"/>
          </c:marker>
          <c:cat>
            <c:multiLvlStrRef>
              <c:f>'5.レーダーチャート（地域包括支援センター比較）'!$B$9:$C$17</c:f>
              <c:multiLvlStrCache>
                <c:ptCount val="9"/>
                <c:lvl>
                  <c:pt idx="0">
                    <c:v>Ⅰ-1.組織運営体制</c:v>
                  </c:pt>
                  <c:pt idx="1">
                    <c:v>Ⅰ-2.個人情報の管理</c:v>
                  </c:pt>
                  <c:pt idx="2">
                    <c:v>Ⅰ-3.利用者満足の向上</c:v>
                  </c:pt>
                  <c:pt idx="3">
                    <c:v>Ⅱ-1.総合相談支援</c:v>
                  </c:pt>
                  <c:pt idx="4">
                    <c:v>Ⅱ-2.権利擁護</c:v>
                  </c:pt>
                  <c:pt idx="5">
                    <c:v>Ⅱ-3.包括的・継続的ケアマネジメント</c:v>
                  </c:pt>
                  <c:pt idx="6">
                    <c:v>Ⅱ-4.地域ケア会議</c:v>
                  </c:pt>
                  <c:pt idx="7">
                    <c:v>Ⅱ-5.介護予防ケアマネジメント</c:v>
                  </c:pt>
                  <c:pt idx="8">
                    <c:v>Ⅱ-6～8.事業連携（在宅介護医療連携、認知症、生活支援）</c:v>
                  </c:pt>
                </c:lvl>
                <c:lvl>
                  <c:pt idx="0">
                    <c:v>1</c:v>
                  </c:pt>
                  <c:pt idx="1">
                    <c:v>2</c:v>
                  </c:pt>
                  <c:pt idx="2">
                    <c:v>3</c:v>
                  </c:pt>
                  <c:pt idx="3">
                    <c:v>4</c:v>
                  </c:pt>
                  <c:pt idx="4">
                    <c:v>5</c:v>
                  </c:pt>
                  <c:pt idx="5">
                    <c:v>6</c:v>
                  </c:pt>
                  <c:pt idx="6">
                    <c:v>7</c:v>
                  </c:pt>
                  <c:pt idx="7">
                    <c:v>8</c:v>
                  </c:pt>
                  <c:pt idx="8">
                    <c:v>9</c:v>
                  </c:pt>
                </c:lvl>
              </c:multiLvlStrCache>
            </c:multiLvlStrRef>
          </c:cat>
          <c:val>
            <c:numRef>
              <c:f>'5.レーダーチャート（地域包括支援センター比較）'!$DZ$9:$DZ$17</c:f>
              <c:numCache>
                <c:formatCode>0.0%</c:formatCode>
                <c:ptCount val="9"/>
                <c:pt idx="0">
                  <c:v>0</c:v>
                </c:pt>
                <c:pt idx="1">
                  <c:v>0</c:v>
                </c:pt>
                <c:pt idx="2">
                  <c:v>0</c:v>
                </c:pt>
                <c:pt idx="3">
                  <c:v>0</c:v>
                </c:pt>
                <c:pt idx="4">
                  <c:v>0</c:v>
                </c:pt>
                <c:pt idx="5">
                  <c:v>0</c:v>
                </c:pt>
                <c:pt idx="6">
                  <c:v>0</c:v>
                </c:pt>
                <c:pt idx="7">
                  <c:v>0</c:v>
                </c:pt>
                <c:pt idx="8">
                  <c:v>0</c:v>
                </c:pt>
              </c:numCache>
            </c:numRef>
          </c:val>
        </c:ser>
        <c:ser>
          <c:idx val="1"/>
          <c:order val="1"/>
          <c:tx>
            <c:strRef>
              <c:f>'5.レーダーチャート（地域包括支援センター比較）'!$EA$8</c:f>
              <c:strCache>
                <c:ptCount val="1"/>
                <c:pt idx="0">
                  <c:v>センター名</c:v>
                </c:pt>
              </c:strCache>
            </c:strRef>
          </c:tx>
          <c:marker>
            <c:symbol val="none"/>
          </c:marker>
          <c:cat>
            <c:multiLvlStrRef>
              <c:f>'5.レーダーチャート（地域包括支援センター比較）'!$B$9:$C$17</c:f>
              <c:multiLvlStrCache>
                <c:ptCount val="9"/>
                <c:lvl>
                  <c:pt idx="0">
                    <c:v>Ⅰ-1.組織運営体制</c:v>
                  </c:pt>
                  <c:pt idx="1">
                    <c:v>Ⅰ-2.個人情報の管理</c:v>
                  </c:pt>
                  <c:pt idx="2">
                    <c:v>Ⅰ-3.利用者満足の向上</c:v>
                  </c:pt>
                  <c:pt idx="3">
                    <c:v>Ⅱ-1.総合相談支援</c:v>
                  </c:pt>
                  <c:pt idx="4">
                    <c:v>Ⅱ-2.権利擁護</c:v>
                  </c:pt>
                  <c:pt idx="5">
                    <c:v>Ⅱ-3.包括的・継続的ケアマネジメント</c:v>
                  </c:pt>
                  <c:pt idx="6">
                    <c:v>Ⅱ-4.地域ケア会議</c:v>
                  </c:pt>
                  <c:pt idx="7">
                    <c:v>Ⅱ-5.介護予防ケアマネジメント</c:v>
                  </c:pt>
                  <c:pt idx="8">
                    <c:v>Ⅱ-6～8.事業連携（在宅介護医療連携、認知症、生活支援）</c:v>
                  </c:pt>
                </c:lvl>
                <c:lvl>
                  <c:pt idx="0">
                    <c:v>1</c:v>
                  </c:pt>
                  <c:pt idx="1">
                    <c:v>2</c:v>
                  </c:pt>
                  <c:pt idx="2">
                    <c:v>3</c:v>
                  </c:pt>
                  <c:pt idx="3">
                    <c:v>4</c:v>
                  </c:pt>
                  <c:pt idx="4">
                    <c:v>5</c:v>
                  </c:pt>
                  <c:pt idx="5">
                    <c:v>6</c:v>
                  </c:pt>
                  <c:pt idx="6">
                    <c:v>7</c:v>
                  </c:pt>
                  <c:pt idx="7">
                    <c:v>8</c:v>
                  </c:pt>
                  <c:pt idx="8">
                    <c:v>9</c:v>
                  </c:pt>
                </c:lvl>
              </c:multiLvlStrCache>
            </c:multiLvlStrRef>
          </c:cat>
          <c:val>
            <c:numRef>
              <c:f>'5.レーダーチャート（地域包括支援センター比較）'!$EA$9:$EA$17</c:f>
              <c:numCache>
                <c:formatCode>0.0%</c:formatCode>
                <c:ptCount val="9"/>
                <c:pt idx="0">
                  <c:v>0</c:v>
                </c:pt>
                <c:pt idx="1">
                  <c:v>0</c:v>
                </c:pt>
                <c:pt idx="2">
                  <c:v>0</c:v>
                </c:pt>
                <c:pt idx="3">
                  <c:v>0</c:v>
                </c:pt>
                <c:pt idx="4">
                  <c:v>0</c:v>
                </c:pt>
                <c:pt idx="5">
                  <c:v>0</c:v>
                </c:pt>
                <c:pt idx="6">
                  <c:v>0</c:v>
                </c:pt>
                <c:pt idx="7">
                  <c:v>0</c:v>
                </c:pt>
                <c:pt idx="8">
                  <c:v>0</c:v>
                </c:pt>
              </c:numCache>
            </c:numRef>
          </c:val>
        </c:ser>
        <c:ser>
          <c:idx val="2"/>
          <c:order val="2"/>
          <c:tx>
            <c:strRef>
              <c:f>'5.レーダーチャート（地域包括支援センター比較）'!$EB$8</c:f>
              <c:strCache>
                <c:ptCount val="1"/>
                <c:pt idx="0">
                  <c:v>センター名</c:v>
                </c:pt>
              </c:strCache>
            </c:strRef>
          </c:tx>
          <c:marker>
            <c:symbol val="none"/>
          </c:marker>
          <c:cat>
            <c:multiLvlStrRef>
              <c:f>'5.レーダーチャート（地域包括支援センター比較）'!$B$9:$C$17</c:f>
              <c:multiLvlStrCache>
                <c:ptCount val="9"/>
                <c:lvl>
                  <c:pt idx="0">
                    <c:v>Ⅰ-1.組織運営体制</c:v>
                  </c:pt>
                  <c:pt idx="1">
                    <c:v>Ⅰ-2.個人情報の管理</c:v>
                  </c:pt>
                  <c:pt idx="2">
                    <c:v>Ⅰ-3.利用者満足の向上</c:v>
                  </c:pt>
                  <c:pt idx="3">
                    <c:v>Ⅱ-1.総合相談支援</c:v>
                  </c:pt>
                  <c:pt idx="4">
                    <c:v>Ⅱ-2.権利擁護</c:v>
                  </c:pt>
                  <c:pt idx="5">
                    <c:v>Ⅱ-3.包括的・継続的ケアマネジメント</c:v>
                  </c:pt>
                  <c:pt idx="6">
                    <c:v>Ⅱ-4.地域ケア会議</c:v>
                  </c:pt>
                  <c:pt idx="7">
                    <c:v>Ⅱ-5.介護予防ケアマネジメント</c:v>
                  </c:pt>
                  <c:pt idx="8">
                    <c:v>Ⅱ-6～8.事業連携（在宅介護医療連携、認知症、生活支援）</c:v>
                  </c:pt>
                </c:lvl>
                <c:lvl>
                  <c:pt idx="0">
                    <c:v>1</c:v>
                  </c:pt>
                  <c:pt idx="1">
                    <c:v>2</c:v>
                  </c:pt>
                  <c:pt idx="2">
                    <c:v>3</c:v>
                  </c:pt>
                  <c:pt idx="3">
                    <c:v>4</c:v>
                  </c:pt>
                  <c:pt idx="4">
                    <c:v>5</c:v>
                  </c:pt>
                  <c:pt idx="5">
                    <c:v>6</c:v>
                  </c:pt>
                  <c:pt idx="6">
                    <c:v>7</c:v>
                  </c:pt>
                  <c:pt idx="7">
                    <c:v>8</c:v>
                  </c:pt>
                  <c:pt idx="8">
                    <c:v>9</c:v>
                  </c:pt>
                </c:lvl>
              </c:multiLvlStrCache>
            </c:multiLvlStrRef>
          </c:cat>
          <c:val>
            <c:numRef>
              <c:f>'5.レーダーチャート（地域包括支援センター比較）'!$EB$9:$EB$17</c:f>
              <c:numCache>
                <c:formatCode>0.0%</c:formatCode>
                <c:ptCount val="9"/>
                <c:pt idx="0">
                  <c:v>0</c:v>
                </c:pt>
                <c:pt idx="1">
                  <c:v>0</c:v>
                </c:pt>
                <c:pt idx="2">
                  <c:v>0</c:v>
                </c:pt>
                <c:pt idx="3">
                  <c:v>0</c:v>
                </c:pt>
                <c:pt idx="4">
                  <c:v>0</c:v>
                </c:pt>
                <c:pt idx="5">
                  <c:v>0</c:v>
                </c:pt>
                <c:pt idx="6">
                  <c:v>0</c:v>
                </c:pt>
                <c:pt idx="7">
                  <c:v>0</c:v>
                </c:pt>
                <c:pt idx="8">
                  <c:v>0</c:v>
                </c:pt>
              </c:numCache>
            </c:numRef>
          </c:val>
        </c:ser>
        <c:ser>
          <c:idx val="3"/>
          <c:order val="3"/>
          <c:tx>
            <c:strRef>
              <c:f>'5.レーダーチャート（地域包括支援センター比較）'!$EC$8</c:f>
              <c:strCache>
                <c:ptCount val="1"/>
                <c:pt idx="0">
                  <c:v>センター名</c:v>
                </c:pt>
              </c:strCache>
            </c:strRef>
          </c:tx>
          <c:marker>
            <c:symbol val="none"/>
          </c:marker>
          <c:cat>
            <c:multiLvlStrRef>
              <c:f>'5.レーダーチャート（地域包括支援センター比較）'!$B$9:$C$17</c:f>
              <c:multiLvlStrCache>
                <c:ptCount val="9"/>
                <c:lvl>
                  <c:pt idx="0">
                    <c:v>Ⅰ-1.組織運営体制</c:v>
                  </c:pt>
                  <c:pt idx="1">
                    <c:v>Ⅰ-2.個人情報の管理</c:v>
                  </c:pt>
                  <c:pt idx="2">
                    <c:v>Ⅰ-3.利用者満足の向上</c:v>
                  </c:pt>
                  <c:pt idx="3">
                    <c:v>Ⅱ-1.総合相談支援</c:v>
                  </c:pt>
                  <c:pt idx="4">
                    <c:v>Ⅱ-2.権利擁護</c:v>
                  </c:pt>
                  <c:pt idx="5">
                    <c:v>Ⅱ-3.包括的・継続的ケアマネジメント</c:v>
                  </c:pt>
                  <c:pt idx="6">
                    <c:v>Ⅱ-4.地域ケア会議</c:v>
                  </c:pt>
                  <c:pt idx="7">
                    <c:v>Ⅱ-5.介護予防ケアマネジメント</c:v>
                  </c:pt>
                  <c:pt idx="8">
                    <c:v>Ⅱ-6～8.事業連携（在宅介護医療連携、認知症、生活支援）</c:v>
                  </c:pt>
                </c:lvl>
                <c:lvl>
                  <c:pt idx="0">
                    <c:v>1</c:v>
                  </c:pt>
                  <c:pt idx="1">
                    <c:v>2</c:v>
                  </c:pt>
                  <c:pt idx="2">
                    <c:v>3</c:v>
                  </c:pt>
                  <c:pt idx="3">
                    <c:v>4</c:v>
                  </c:pt>
                  <c:pt idx="4">
                    <c:v>5</c:v>
                  </c:pt>
                  <c:pt idx="5">
                    <c:v>6</c:v>
                  </c:pt>
                  <c:pt idx="6">
                    <c:v>7</c:v>
                  </c:pt>
                  <c:pt idx="7">
                    <c:v>8</c:v>
                  </c:pt>
                  <c:pt idx="8">
                    <c:v>9</c:v>
                  </c:pt>
                </c:lvl>
              </c:multiLvlStrCache>
            </c:multiLvlStrRef>
          </c:cat>
          <c:val>
            <c:numRef>
              <c:f>'5.レーダーチャート（地域包括支援センター比較）'!$EC$9:$EC$17</c:f>
              <c:numCache>
                <c:formatCode>0.0%</c:formatCode>
                <c:ptCount val="9"/>
                <c:pt idx="0">
                  <c:v>0</c:v>
                </c:pt>
                <c:pt idx="1">
                  <c:v>0</c:v>
                </c:pt>
                <c:pt idx="2">
                  <c:v>0</c:v>
                </c:pt>
                <c:pt idx="3">
                  <c:v>0</c:v>
                </c:pt>
                <c:pt idx="4">
                  <c:v>0</c:v>
                </c:pt>
                <c:pt idx="5">
                  <c:v>0</c:v>
                </c:pt>
                <c:pt idx="6">
                  <c:v>0</c:v>
                </c:pt>
                <c:pt idx="7">
                  <c:v>0</c:v>
                </c:pt>
                <c:pt idx="8">
                  <c:v>0</c:v>
                </c:pt>
              </c:numCache>
            </c:numRef>
          </c:val>
        </c:ser>
        <c:ser>
          <c:idx val="4"/>
          <c:order val="4"/>
          <c:tx>
            <c:strRef>
              <c:f>'5.レーダーチャート（地域包括支援センター比較）'!$ED$8</c:f>
              <c:strCache>
                <c:ptCount val="1"/>
                <c:pt idx="0">
                  <c:v>センター名</c:v>
                </c:pt>
              </c:strCache>
            </c:strRef>
          </c:tx>
          <c:marker>
            <c:symbol val="none"/>
          </c:marker>
          <c:cat>
            <c:multiLvlStrRef>
              <c:f>'5.レーダーチャート（地域包括支援センター比較）'!$B$9:$C$17</c:f>
              <c:multiLvlStrCache>
                <c:ptCount val="9"/>
                <c:lvl>
                  <c:pt idx="0">
                    <c:v>Ⅰ-1.組織運営体制</c:v>
                  </c:pt>
                  <c:pt idx="1">
                    <c:v>Ⅰ-2.個人情報の管理</c:v>
                  </c:pt>
                  <c:pt idx="2">
                    <c:v>Ⅰ-3.利用者満足の向上</c:v>
                  </c:pt>
                  <c:pt idx="3">
                    <c:v>Ⅱ-1.総合相談支援</c:v>
                  </c:pt>
                  <c:pt idx="4">
                    <c:v>Ⅱ-2.権利擁護</c:v>
                  </c:pt>
                  <c:pt idx="5">
                    <c:v>Ⅱ-3.包括的・継続的ケアマネジメント</c:v>
                  </c:pt>
                  <c:pt idx="6">
                    <c:v>Ⅱ-4.地域ケア会議</c:v>
                  </c:pt>
                  <c:pt idx="7">
                    <c:v>Ⅱ-5.介護予防ケアマネジメント</c:v>
                  </c:pt>
                  <c:pt idx="8">
                    <c:v>Ⅱ-6～8.事業連携（在宅介護医療連携、認知症、生活支援）</c:v>
                  </c:pt>
                </c:lvl>
                <c:lvl>
                  <c:pt idx="0">
                    <c:v>1</c:v>
                  </c:pt>
                  <c:pt idx="1">
                    <c:v>2</c:v>
                  </c:pt>
                  <c:pt idx="2">
                    <c:v>3</c:v>
                  </c:pt>
                  <c:pt idx="3">
                    <c:v>4</c:v>
                  </c:pt>
                  <c:pt idx="4">
                    <c:v>5</c:v>
                  </c:pt>
                  <c:pt idx="5">
                    <c:v>6</c:v>
                  </c:pt>
                  <c:pt idx="6">
                    <c:v>7</c:v>
                  </c:pt>
                  <c:pt idx="7">
                    <c:v>8</c:v>
                  </c:pt>
                  <c:pt idx="8">
                    <c:v>9</c:v>
                  </c:pt>
                </c:lvl>
              </c:multiLvlStrCache>
            </c:multiLvlStrRef>
          </c:cat>
          <c:val>
            <c:numRef>
              <c:f>'5.レーダーチャート（地域包括支援センター比較）'!$ED$9:$ED$17</c:f>
              <c:numCache>
                <c:formatCode>0.0%</c:formatCode>
                <c:ptCount val="9"/>
                <c:pt idx="0">
                  <c:v>0</c:v>
                </c:pt>
                <c:pt idx="1">
                  <c:v>0</c:v>
                </c:pt>
                <c:pt idx="2">
                  <c:v>0</c:v>
                </c:pt>
                <c:pt idx="3">
                  <c:v>0</c:v>
                </c:pt>
                <c:pt idx="4">
                  <c:v>0</c:v>
                </c:pt>
                <c:pt idx="5">
                  <c:v>0</c:v>
                </c:pt>
                <c:pt idx="6">
                  <c:v>0</c:v>
                </c:pt>
                <c:pt idx="7">
                  <c:v>0</c:v>
                </c:pt>
                <c:pt idx="8">
                  <c:v>0</c:v>
                </c:pt>
              </c:numCache>
            </c:numRef>
          </c:val>
        </c:ser>
        <c:ser>
          <c:idx val="5"/>
          <c:order val="5"/>
          <c:tx>
            <c:strRef>
              <c:f>'5.レーダーチャート（地域包括支援センター比較）'!$EE$8</c:f>
              <c:strCache>
                <c:ptCount val="1"/>
                <c:pt idx="0">
                  <c:v>センター名</c:v>
                </c:pt>
              </c:strCache>
            </c:strRef>
          </c:tx>
          <c:marker>
            <c:symbol val="none"/>
          </c:marker>
          <c:cat>
            <c:multiLvlStrRef>
              <c:f>'5.レーダーチャート（地域包括支援センター比較）'!$B$9:$C$17</c:f>
              <c:multiLvlStrCache>
                <c:ptCount val="9"/>
                <c:lvl>
                  <c:pt idx="0">
                    <c:v>Ⅰ-1.組織運営体制</c:v>
                  </c:pt>
                  <c:pt idx="1">
                    <c:v>Ⅰ-2.個人情報の管理</c:v>
                  </c:pt>
                  <c:pt idx="2">
                    <c:v>Ⅰ-3.利用者満足の向上</c:v>
                  </c:pt>
                  <c:pt idx="3">
                    <c:v>Ⅱ-1.総合相談支援</c:v>
                  </c:pt>
                  <c:pt idx="4">
                    <c:v>Ⅱ-2.権利擁護</c:v>
                  </c:pt>
                  <c:pt idx="5">
                    <c:v>Ⅱ-3.包括的・継続的ケアマネジメント</c:v>
                  </c:pt>
                  <c:pt idx="6">
                    <c:v>Ⅱ-4.地域ケア会議</c:v>
                  </c:pt>
                  <c:pt idx="7">
                    <c:v>Ⅱ-5.介護予防ケアマネジメント</c:v>
                  </c:pt>
                  <c:pt idx="8">
                    <c:v>Ⅱ-6～8.事業連携（在宅介護医療連携、認知症、生活支援）</c:v>
                  </c:pt>
                </c:lvl>
                <c:lvl>
                  <c:pt idx="0">
                    <c:v>1</c:v>
                  </c:pt>
                  <c:pt idx="1">
                    <c:v>2</c:v>
                  </c:pt>
                  <c:pt idx="2">
                    <c:v>3</c:v>
                  </c:pt>
                  <c:pt idx="3">
                    <c:v>4</c:v>
                  </c:pt>
                  <c:pt idx="4">
                    <c:v>5</c:v>
                  </c:pt>
                  <c:pt idx="5">
                    <c:v>6</c:v>
                  </c:pt>
                  <c:pt idx="6">
                    <c:v>7</c:v>
                  </c:pt>
                  <c:pt idx="7">
                    <c:v>8</c:v>
                  </c:pt>
                  <c:pt idx="8">
                    <c:v>9</c:v>
                  </c:pt>
                </c:lvl>
              </c:multiLvlStrCache>
            </c:multiLvlStrRef>
          </c:cat>
          <c:val>
            <c:numRef>
              <c:f>'5.レーダーチャート（地域包括支援センター比較）'!$EE$9:$EE$17</c:f>
              <c:numCache>
                <c:formatCode>0.0%</c:formatCode>
                <c:ptCount val="9"/>
                <c:pt idx="0">
                  <c:v>0</c:v>
                </c:pt>
                <c:pt idx="1">
                  <c:v>0</c:v>
                </c:pt>
                <c:pt idx="2">
                  <c:v>0</c:v>
                </c:pt>
                <c:pt idx="3">
                  <c:v>0</c:v>
                </c:pt>
                <c:pt idx="4">
                  <c:v>0</c:v>
                </c:pt>
                <c:pt idx="5">
                  <c:v>0</c:v>
                </c:pt>
                <c:pt idx="6">
                  <c:v>0</c:v>
                </c:pt>
                <c:pt idx="7">
                  <c:v>0</c:v>
                </c:pt>
                <c:pt idx="8">
                  <c:v>0</c:v>
                </c:pt>
              </c:numCache>
            </c:numRef>
          </c:val>
        </c:ser>
        <c:axId val="198433408"/>
        <c:axId val="198443392"/>
      </c:radarChart>
      <c:catAx>
        <c:axId val="198433408"/>
        <c:scaling>
          <c:orientation val="minMax"/>
        </c:scaling>
        <c:axPos val="b"/>
        <c:majorGridlines/>
        <c:tickLblPos val="nextTo"/>
        <c:txPr>
          <a:bodyPr/>
          <a:lstStyle/>
          <a:p>
            <a:pPr>
              <a:defRPr sz="900"/>
            </a:pPr>
            <a:endParaRPr lang="ja-JP"/>
          </a:p>
        </c:txPr>
        <c:crossAx val="198443392"/>
        <c:crosses val="autoZero"/>
        <c:auto val="1"/>
        <c:lblAlgn val="ctr"/>
        <c:lblOffset val="100"/>
      </c:catAx>
      <c:valAx>
        <c:axId val="198443392"/>
        <c:scaling>
          <c:orientation val="minMax"/>
          <c:max val="1"/>
        </c:scaling>
        <c:axPos val="l"/>
        <c:majorGridlines/>
        <c:numFmt formatCode="0.0%" sourceLinked="1"/>
        <c:majorTickMark val="cross"/>
        <c:tickLblPos val="nextTo"/>
        <c:crossAx val="198433408"/>
        <c:crosses val="autoZero"/>
        <c:crossBetween val="between"/>
      </c:valAx>
    </c:plotArea>
    <c:legend>
      <c:legendPos val="b"/>
      <c:layout>
        <c:manualLayout>
          <c:xMode val="edge"/>
          <c:yMode val="edge"/>
          <c:x val="2.9332776566585891E-2"/>
          <c:y val="0.85617027279168401"/>
          <c:w val="0.93926756423064228"/>
          <c:h val="0.13920111428053539"/>
        </c:manualLayout>
      </c:layout>
    </c:legend>
    <c:plotVisOnly val="1"/>
    <c:dispBlanksAs val="gap"/>
  </c:chart>
  <c:spPr>
    <a:ln>
      <a:noFill/>
    </a:ln>
  </c:spPr>
  <c:txPr>
    <a:bodyPr/>
    <a:lstStyle/>
    <a:p>
      <a:pPr>
        <a:defRPr>
          <a:latin typeface="MS UI Gothic" pitchFamily="50" charset="-128"/>
          <a:ea typeface="MS UI Gothic" pitchFamily="50" charset="-128"/>
        </a:defRPr>
      </a:pPr>
      <a:endParaRPr lang="ja-JP"/>
    </a:p>
  </c:txPr>
  <c:printSettings>
    <c:headerFooter/>
    <c:pageMargins b="0.75000000000000266" l="0.70000000000000062" r="0.70000000000000062" t="0.75000000000000266" header="0.30000000000000032" footer="0.30000000000000032"/>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lang val="ja-JP"/>
  <c:chart>
    <c:plotArea>
      <c:layout>
        <c:manualLayout>
          <c:layoutTarget val="inner"/>
          <c:xMode val="edge"/>
          <c:yMode val="edge"/>
          <c:x val="0.25497900262467232"/>
          <c:y val="0.13047871876707698"/>
          <c:w val="0.46732568477562753"/>
          <c:h val="0.75679776248441633"/>
        </c:manualLayout>
      </c:layout>
      <c:radarChart>
        <c:radarStyle val="marker"/>
        <c:ser>
          <c:idx val="0"/>
          <c:order val="0"/>
          <c:tx>
            <c:strRef>
              <c:f>'5.レーダーチャート（地域包括支援センター比較）'!$EF$8</c:f>
              <c:strCache>
                <c:ptCount val="1"/>
                <c:pt idx="0">
                  <c:v>市区町村</c:v>
                </c:pt>
              </c:strCache>
            </c:strRef>
          </c:tx>
          <c:marker>
            <c:symbol val="none"/>
          </c:marker>
          <c:cat>
            <c:multiLvlStrRef>
              <c:f>'5.レーダーチャート（地域包括支援センター比較）'!$B$9:$C$17</c:f>
              <c:multiLvlStrCache>
                <c:ptCount val="9"/>
                <c:lvl>
                  <c:pt idx="0">
                    <c:v>Ⅰ-1.組織運営体制</c:v>
                  </c:pt>
                  <c:pt idx="1">
                    <c:v>Ⅰ-2.個人情報の管理</c:v>
                  </c:pt>
                  <c:pt idx="2">
                    <c:v>Ⅰ-3.利用者満足の向上</c:v>
                  </c:pt>
                  <c:pt idx="3">
                    <c:v>Ⅱ-1.総合相談支援</c:v>
                  </c:pt>
                  <c:pt idx="4">
                    <c:v>Ⅱ-2.権利擁護</c:v>
                  </c:pt>
                  <c:pt idx="5">
                    <c:v>Ⅱ-3.包括的・継続的ケアマネジメント</c:v>
                  </c:pt>
                  <c:pt idx="6">
                    <c:v>Ⅱ-4.地域ケア会議</c:v>
                  </c:pt>
                  <c:pt idx="7">
                    <c:v>Ⅱ-5.介護予防ケアマネジメント</c:v>
                  </c:pt>
                  <c:pt idx="8">
                    <c:v>Ⅱ-6～8.事業連携（在宅介護医療連携、認知症、生活支援）</c:v>
                  </c:pt>
                </c:lvl>
                <c:lvl>
                  <c:pt idx="0">
                    <c:v>1</c:v>
                  </c:pt>
                  <c:pt idx="1">
                    <c:v>2</c:v>
                  </c:pt>
                  <c:pt idx="2">
                    <c:v>3</c:v>
                  </c:pt>
                  <c:pt idx="3">
                    <c:v>4</c:v>
                  </c:pt>
                  <c:pt idx="4">
                    <c:v>5</c:v>
                  </c:pt>
                  <c:pt idx="5">
                    <c:v>6</c:v>
                  </c:pt>
                  <c:pt idx="6">
                    <c:v>7</c:v>
                  </c:pt>
                  <c:pt idx="7">
                    <c:v>8</c:v>
                  </c:pt>
                  <c:pt idx="8">
                    <c:v>9</c:v>
                  </c:pt>
                </c:lvl>
              </c:multiLvlStrCache>
            </c:multiLvlStrRef>
          </c:cat>
          <c:val>
            <c:numRef>
              <c:f>'5.レーダーチャート（地域包括支援センター比較）'!$EF$9:$EF$17</c:f>
              <c:numCache>
                <c:formatCode>0.0%</c:formatCode>
                <c:ptCount val="9"/>
                <c:pt idx="0">
                  <c:v>0</c:v>
                </c:pt>
                <c:pt idx="1">
                  <c:v>0</c:v>
                </c:pt>
                <c:pt idx="2">
                  <c:v>0</c:v>
                </c:pt>
                <c:pt idx="3">
                  <c:v>0</c:v>
                </c:pt>
                <c:pt idx="4">
                  <c:v>0</c:v>
                </c:pt>
                <c:pt idx="5">
                  <c:v>0</c:v>
                </c:pt>
                <c:pt idx="6">
                  <c:v>0</c:v>
                </c:pt>
                <c:pt idx="7">
                  <c:v>0</c:v>
                </c:pt>
                <c:pt idx="8">
                  <c:v>0</c:v>
                </c:pt>
              </c:numCache>
            </c:numRef>
          </c:val>
        </c:ser>
        <c:ser>
          <c:idx val="1"/>
          <c:order val="1"/>
          <c:tx>
            <c:strRef>
              <c:f>'5.レーダーチャート（地域包括支援センター比較）'!$EG$8</c:f>
              <c:strCache>
                <c:ptCount val="1"/>
                <c:pt idx="0">
                  <c:v>センター名</c:v>
                </c:pt>
              </c:strCache>
            </c:strRef>
          </c:tx>
          <c:marker>
            <c:symbol val="none"/>
          </c:marker>
          <c:cat>
            <c:multiLvlStrRef>
              <c:f>'5.レーダーチャート（地域包括支援センター比較）'!$B$9:$C$17</c:f>
              <c:multiLvlStrCache>
                <c:ptCount val="9"/>
                <c:lvl>
                  <c:pt idx="0">
                    <c:v>Ⅰ-1.組織運営体制</c:v>
                  </c:pt>
                  <c:pt idx="1">
                    <c:v>Ⅰ-2.個人情報の管理</c:v>
                  </c:pt>
                  <c:pt idx="2">
                    <c:v>Ⅰ-3.利用者満足の向上</c:v>
                  </c:pt>
                  <c:pt idx="3">
                    <c:v>Ⅱ-1.総合相談支援</c:v>
                  </c:pt>
                  <c:pt idx="4">
                    <c:v>Ⅱ-2.権利擁護</c:v>
                  </c:pt>
                  <c:pt idx="5">
                    <c:v>Ⅱ-3.包括的・継続的ケアマネジメント</c:v>
                  </c:pt>
                  <c:pt idx="6">
                    <c:v>Ⅱ-4.地域ケア会議</c:v>
                  </c:pt>
                  <c:pt idx="7">
                    <c:v>Ⅱ-5.介護予防ケアマネジメント</c:v>
                  </c:pt>
                  <c:pt idx="8">
                    <c:v>Ⅱ-6～8.事業連携（在宅介護医療連携、認知症、生活支援）</c:v>
                  </c:pt>
                </c:lvl>
                <c:lvl>
                  <c:pt idx="0">
                    <c:v>1</c:v>
                  </c:pt>
                  <c:pt idx="1">
                    <c:v>2</c:v>
                  </c:pt>
                  <c:pt idx="2">
                    <c:v>3</c:v>
                  </c:pt>
                  <c:pt idx="3">
                    <c:v>4</c:v>
                  </c:pt>
                  <c:pt idx="4">
                    <c:v>5</c:v>
                  </c:pt>
                  <c:pt idx="5">
                    <c:v>6</c:v>
                  </c:pt>
                  <c:pt idx="6">
                    <c:v>7</c:v>
                  </c:pt>
                  <c:pt idx="7">
                    <c:v>8</c:v>
                  </c:pt>
                  <c:pt idx="8">
                    <c:v>9</c:v>
                  </c:pt>
                </c:lvl>
              </c:multiLvlStrCache>
            </c:multiLvlStrRef>
          </c:cat>
          <c:val>
            <c:numRef>
              <c:f>'5.レーダーチャート（地域包括支援センター比較）'!$EG$9:$EG$17</c:f>
              <c:numCache>
                <c:formatCode>0.0%</c:formatCode>
                <c:ptCount val="9"/>
                <c:pt idx="0">
                  <c:v>0</c:v>
                </c:pt>
                <c:pt idx="1">
                  <c:v>0</c:v>
                </c:pt>
                <c:pt idx="2">
                  <c:v>0</c:v>
                </c:pt>
                <c:pt idx="3">
                  <c:v>0</c:v>
                </c:pt>
                <c:pt idx="4">
                  <c:v>0</c:v>
                </c:pt>
                <c:pt idx="5">
                  <c:v>0</c:v>
                </c:pt>
                <c:pt idx="6">
                  <c:v>0</c:v>
                </c:pt>
                <c:pt idx="7">
                  <c:v>0</c:v>
                </c:pt>
                <c:pt idx="8">
                  <c:v>0</c:v>
                </c:pt>
              </c:numCache>
            </c:numRef>
          </c:val>
        </c:ser>
        <c:ser>
          <c:idx val="2"/>
          <c:order val="2"/>
          <c:tx>
            <c:strRef>
              <c:f>'5.レーダーチャート（地域包括支援センター比較）'!$EH$8</c:f>
              <c:strCache>
                <c:ptCount val="1"/>
                <c:pt idx="0">
                  <c:v>センター名</c:v>
                </c:pt>
              </c:strCache>
            </c:strRef>
          </c:tx>
          <c:marker>
            <c:symbol val="none"/>
          </c:marker>
          <c:cat>
            <c:multiLvlStrRef>
              <c:f>'5.レーダーチャート（地域包括支援センター比較）'!$B$9:$C$17</c:f>
              <c:multiLvlStrCache>
                <c:ptCount val="9"/>
                <c:lvl>
                  <c:pt idx="0">
                    <c:v>Ⅰ-1.組織運営体制</c:v>
                  </c:pt>
                  <c:pt idx="1">
                    <c:v>Ⅰ-2.個人情報の管理</c:v>
                  </c:pt>
                  <c:pt idx="2">
                    <c:v>Ⅰ-3.利用者満足の向上</c:v>
                  </c:pt>
                  <c:pt idx="3">
                    <c:v>Ⅱ-1.総合相談支援</c:v>
                  </c:pt>
                  <c:pt idx="4">
                    <c:v>Ⅱ-2.権利擁護</c:v>
                  </c:pt>
                  <c:pt idx="5">
                    <c:v>Ⅱ-3.包括的・継続的ケアマネジメント</c:v>
                  </c:pt>
                  <c:pt idx="6">
                    <c:v>Ⅱ-4.地域ケア会議</c:v>
                  </c:pt>
                  <c:pt idx="7">
                    <c:v>Ⅱ-5.介護予防ケアマネジメント</c:v>
                  </c:pt>
                  <c:pt idx="8">
                    <c:v>Ⅱ-6～8.事業連携（在宅介護医療連携、認知症、生活支援）</c:v>
                  </c:pt>
                </c:lvl>
                <c:lvl>
                  <c:pt idx="0">
                    <c:v>1</c:v>
                  </c:pt>
                  <c:pt idx="1">
                    <c:v>2</c:v>
                  </c:pt>
                  <c:pt idx="2">
                    <c:v>3</c:v>
                  </c:pt>
                  <c:pt idx="3">
                    <c:v>4</c:v>
                  </c:pt>
                  <c:pt idx="4">
                    <c:v>5</c:v>
                  </c:pt>
                  <c:pt idx="5">
                    <c:v>6</c:v>
                  </c:pt>
                  <c:pt idx="6">
                    <c:v>7</c:v>
                  </c:pt>
                  <c:pt idx="7">
                    <c:v>8</c:v>
                  </c:pt>
                  <c:pt idx="8">
                    <c:v>9</c:v>
                  </c:pt>
                </c:lvl>
              </c:multiLvlStrCache>
            </c:multiLvlStrRef>
          </c:cat>
          <c:val>
            <c:numRef>
              <c:f>'5.レーダーチャート（地域包括支援センター比較）'!$EH$9:$EH$17</c:f>
              <c:numCache>
                <c:formatCode>0.0%</c:formatCode>
                <c:ptCount val="9"/>
                <c:pt idx="0">
                  <c:v>0</c:v>
                </c:pt>
                <c:pt idx="1">
                  <c:v>0</c:v>
                </c:pt>
                <c:pt idx="2">
                  <c:v>0</c:v>
                </c:pt>
                <c:pt idx="3">
                  <c:v>0</c:v>
                </c:pt>
                <c:pt idx="4">
                  <c:v>0</c:v>
                </c:pt>
                <c:pt idx="5">
                  <c:v>0</c:v>
                </c:pt>
                <c:pt idx="6">
                  <c:v>0</c:v>
                </c:pt>
                <c:pt idx="7">
                  <c:v>0</c:v>
                </c:pt>
                <c:pt idx="8">
                  <c:v>0</c:v>
                </c:pt>
              </c:numCache>
            </c:numRef>
          </c:val>
        </c:ser>
        <c:ser>
          <c:idx val="3"/>
          <c:order val="3"/>
          <c:tx>
            <c:strRef>
              <c:f>'5.レーダーチャート（地域包括支援センター比較）'!$EI$8</c:f>
              <c:strCache>
                <c:ptCount val="1"/>
                <c:pt idx="0">
                  <c:v>センター名</c:v>
                </c:pt>
              </c:strCache>
            </c:strRef>
          </c:tx>
          <c:marker>
            <c:symbol val="none"/>
          </c:marker>
          <c:cat>
            <c:multiLvlStrRef>
              <c:f>'5.レーダーチャート（地域包括支援センター比較）'!$B$9:$C$17</c:f>
              <c:multiLvlStrCache>
                <c:ptCount val="9"/>
                <c:lvl>
                  <c:pt idx="0">
                    <c:v>Ⅰ-1.組織運営体制</c:v>
                  </c:pt>
                  <c:pt idx="1">
                    <c:v>Ⅰ-2.個人情報の管理</c:v>
                  </c:pt>
                  <c:pt idx="2">
                    <c:v>Ⅰ-3.利用者満足の向上</c:v>
                  </c:pt>
                  <c:pt idx="3">
                    <c:v>Ⅱ-1.総合相談支援</c:v>
                  </c:pt>
                  <c:pt idx="4">
                    <c:v>Ⅱ-2.権利擁護</c:v>
                  </c:pt>
                  <c:pt idx="5">
                    <c:v>Ⅱ-3.包括的・継続的ケアマネジメント</c:v>
                  </c:pt>
                  <c:pt idx="6">
                    <c:v>Ⅱ-4.地域ケア会議</c:v>
                  </c:pt>
                  <c:pt idx="7">
                    <c:v>Ⅱ-5.介護予防ケアマネジメント</c:v>
                  </c:pt>
                  <c:pt idx="8">
                    <c:v>Ⅱ-6～8.事業連携（在宅介護医療連携、認知症、生活支援）</c:v>
                  </c:pt>
                </c:lvl>
                <c:lvl>
                  <c:pt idx="0">
                    <c:v>1</c:v>
                  </c:pt>
                  <c:pt idx="1">
                    <c:v>2</c:v>
                  </c:pt>
                  <c:pt idx="2">
                    <c:v>3</c:v>
                  </c:pt>
                  <c:pt idx="3">
                    <c:v>4</c:v>
                  </c:pt>
                  <c:pt idx="4">
                    <c:v>5</c:v>
                  </c:pt>
                  <c:pt idx="5">
                    <c:v>6</c:v>
                  </c:pt>
                  <c:pt idx="6">
                    <c:v>7</c:v>
                  </c:pt>
                  <c:pt idx="7">
                    <c:v>8</c:v>
                  </c:pt>
                  <c:pt idx="8">
                    <c:v>9</c:v>
                  </c:pt>
                </c:lvl>
              </c:multiLvlStrCache>
            </c:multiLvlStrRef>
          </c:cat>
          <c:val>
            <c:numRef>
              <c:f>'5.レーダーチャート（地域包括支援センター比較）'!$EI$9:$EI$17</c:f>
              <c:numCache>
                <c:formatCode>0.0%</c:formatCode>
                <c:ptCount val="9"/>
                <c:pt idx="0">
                  <c:v>0</c:v>
                </c:pt>
                <c:pt idx="1">
                  <c:v>0</c:v>
                </c:pt>
                <c:pt idx="2">
                  <c:v>0</c:v>
                </c:pt>
                <c:pt idx="3">
                  <c:v>0</c:v>
                </c:pt>
                <c:pt idx="4">
                  <c:v>0</c:v>
                </c:pt>
                <c:pt idx="5">
                  <c:v>0</c:v>
                </c:pt>
                <c:pt idx="6">
                  <c:v>0</c:v>
                </c:pt>
                <c:pt idx="7">
                  <c:v>0</c:v>
                </c:pt>
                <c:pt idx="8">
                  <c:v>0</c:v>
                </c:pt>
              </c:numCache>
            </c:numRef>
          </c:val>
        </c:ser>
        <c:ser>
          <c:idx val="4"/>
          <c:order val="4"/>
          <c:tx>
            <c:strRef>
              <c:f>'5.レーダーチャート（地域包括支援センター比較）'!$EJ$8</c:f>
              <c:strCache>
                <c:ptCount val="1"/>
                <c:pt idx="0">
                  <c:v>センター名</c:v>
                </c:pt>
              </c:strCache>
            </c:strRef>
          </c:tx>
          <c:marker>
            <c:symbol val="none"/>
          </c:marker>
          <c:cat>
            <c:multiLvlStrRef>
              <c:f>'5.レーダーチャート（地域包括支援センター比較）'!$B$9:$C$17</c:f>
              <c:multiLvlStrCache>
                <c:ptCount val="9"/>
                <c:lvl>
                  <c:pt idx="0">
                    <c:v>Ⅰ-1.組織運営体制</c:v>
                  </c:pt>
                  <c:pt idx="1">
                    <c:v>Ⅰ-2.個人情報の管理</c:v>
                  </c:pt>
                  <c:pt idx="2">
                    <c:v>Ⅰ-3.利用者満足の向上</c:v>
                  </c:pt>
                  <c:pt idx="3">
                    <c:v>Ⅱ-1.総合相談支援</c:v>
                  </c:pt>
                  <c:pt idx="4">
                    <c:v>Ⅱ-2.権利擁護</c:v>
                  </c:pt>
                  <c:pt idx="5">
                    <c:v>Ⅱ-3.包括的・継続的ケアマネジメント</c:v>
                  </c:pt>
                  <c:pt idx="6">
                    <c:v>Ⅱ-4.地域ケア会議</c:v>
                  </c:pt>
                  <c:pt idx="7">
                    <c:v>Ⅱ-5.介護予防ケアマネジメント</c:v>
                  </c:pt>
                  <c:pt idx="8">
                    <c:v>Ⅱ-6～8.事業連携（在宅介護医療連携、認知症、生活支援）</c:v>
                  </c:pt>
                </c:lvl>
                <c:lvl>
                  <c:pt idx="0">
                    <c:v>1</c:v>
                  </c:pt>
                  <c:pt idx="1">
                    <c:v>2</c:v>
                  </c:pt>
                  <c:pt idx="2">
                    <c:v>3</c:v>
                  </c:pt>
                  <c:pt idx="3">
                    <c:v>4</c:v>
                  </c:pt>
                  <c:pt idx="4">
                    <c:v>5</c:v>
                  </c:pt>
                  <c:pt idx="5">
                    <c:v>6</c:v>
                  </c:pt>
                  <c:pt idx="6">
                    <c:v>7</c:v>
                  </c:pt>
                  <c:pt idx="7">
                    <c:v>8</c:v>
                  </c:pt>
                  <c:pt idx="8">
                    <c:v>9</c:v>
                  </c:pt>
                </c:lvl>
              </c:multiLvlStrCache>
            </c:multiLvlStrRef>
          </c:cat>
          <c:val>
            <c:numRef>
              <c:f>'5.レーダーチャート（地域包括支援センター比較）'!$EJ$9:$EJ$17</c:f>
              <c:numCache>
                <c:formatCode>0.0%</c:formatCode>
                <c:ptCount val="9"/>
                <c:pt idx="0">
                  <c:v>0</c:v>
                </c:pt>
                <c:pt idx="1">
                  <c:v>0</c:v>
                </c:pt>
                <c:pt idx="2">
                  <c:v>0</c:v>
                </c:pt>
                <c:pt idx="3">
                  <c:v>0</c:v>
                </c:pt>
                <c:pt idx="4">
                  <c:v>0</c:v>
                </c:pt>
                <c:pt idx="5">
                  <c:v>0</c:v>
                </c:pt>
                <c:pt idx="6">
                  <c:v>0</c:v>
                </c:pt>
                <c:pt idx="7">
                  <c:v>0</c:v>
                </c:pt>
                <c:pt idx="8">
                  <c:v>0</c:v>
                </c:pt>
              </c:numCache>
            </c:numRef>
          </c:val>
        </c:ser>
        <c:ser>
          <c:idx val="5"/>
          <c:order val="5"/>
          <c:tx>
            <c:strRef>
              <c:f>'5.レーダーチャート（地域包括支援センター比較）'!$EK$8</c:f>
              <c:strCache>
                <c:ptCount val="1"/>
                <c:pt idx="0">
                  <c:v>センター名</c:v>
                </c:pt>
              </c:strCache>
            </c:strRef>
          </c:tx>
          <c:marker>
            <c:symbol val="none"/>
          </c:marker>
          <c:cat>
            <c:multiLvlStrRef>
              <c:f>'5.レーダーチャート（地域包括支援センター比較）'!$B$9:$C$17</c:f>
              <c:multiLvlStrCache>
                <c:ptCount val="9"/>
                <c:lvl>
                  <c:pt idx="0">
                    <c:v>Ⅰ-1.組織運営体制</c:v>
                  </c:pt>
                  <c:pt idx="1">
                    <c:v>Ⅰ-2.個人情報の管理</c:v>
                  </c:pt>
                  <c:pt idx="2">
                    <c:v>Ⅰ-3.利用者満足の向上</c:v>
                  </c:pt>
                  <c:pt idx="3">
                    <c:v>Ⅱ-1.総合相談支援</c:v>
                  </c:pt>
                  <c:pt idx="4">
                    <c:v>Ⅱ-2.権利擁護</c:v>
                  </c:pt>
                  <c:pt idx="5">
                    <c:v>Ⅱ-3.包括的・継続的ケアマネジメント</c:v>
                  </c:pt>
                  <c:pt idx="6">
                    <c:v>Ⅱ-4.地域ケア会議</c:v>
                  </c:pt>
                  <c:pt idx="7">
                    <c:v>Ⅱ-5.介護予防ケアマネジメント</c:v>
                  </c:pt>
                  <c:pt idx="8">
                    <c:v>Ⅱ-6～8.事業連携（在宅介護医療連携、認知症、生活支援）</c:v>
                  </c:pt>
                </c:lvl>
                <c:lvl>
                  <c:pt idx="0">
                    <c:v>1</c:v>
                  </c:pt>
                  <c:pt idx="1">
                    <c:v>2</c:v>
                  </c:pt>
                  <c:pt idx="2">
                    <c:v>3</c:v>
                  </c:pt>
                  <c:pt idx="3">
                    <c:v>4</c:v>
                  </c:pt>
                  <c:pt idx="4">
                    <c:v>5</c:v>
                  </c:pt>
                  <c:pt idx="5">
                    <c:v>6</c:v>
                  </c:pt>
                  <c:pt idx="6">
                    <c:v>7</c:v>
                  </c:pt>
                  <c:pt idx="7">
                    <c:v>8</c:v>
                  </c:pt>
                  <c:pt idx="8">
                    <c:v>9</c:v>
                  </c:pt>
                </c:lvl>
              </c:multiLvlStrCache>
            </c:multiLvlStrRef>
          </c:cat>
          <c:val>
            <c:numRef>
              <c:f>'5.レーダーチャート（地域包括支援センター比較）'!$EK$9:$EK$17</c:f>
              <c:numCache>
                <c:formatCode>0.0%</c:formatCode>
                <c:ptCount val="9"/>
                <c:pt idx="0">
                  <c:v>0</c:v>
                </c:pt>
                <c:pt idx="1">
                  <c:v>0</c:v>
                </c:pt>
                <c:pt idx="2">
                  <c:v>0</c:v>
                </c:pt>
                <c:pt idx="3">
                  <c:v>0</c:v>
                </c:pt>
                <c:pt idx="4">
                  <c:v>0</c:v>
                </c:pt>
                <c:pt idx="5">
                  <c:v>0</c:v>
                </c:pt>
                <c:pt idx="6">
                  <c:v>0</c:v>
                </c:pt>
                <c:pt idx="7">
                  <c:v>0</c:v>
                </c:pt>
                <c:pt idx="8">
                  <c:v>0</c:v>
                </c:pt>
              </c:numCache>
            </c:numRef>
          </c:val>
        </c:ser>
        <c:axId val="198483328"/>
        <c:axId val="198497408"/>
      </c:radarChart>
      <c:catAx>
        <c:axId val="198483328"/>
        <c:scaling>
          <c:orientation val="minMax"/>
        </c:scaling>
        <c:axPos val="b"/>
        <c:majorGridlines/>
        <c:tickLblPos val="nextTo"/>
        <c:txPr>
          <a:bodyPr/>
          <a:lstStyle/>
          <a:p>
            <a:pPr>
              <a:defRPr sz="900"/>
            </a:pPr>
            <a:endParaRPr lang="ja-JP"/>
          </a:p>
        </c:txPr>
        <c:crossAx val="198497408"/>
        <c:crosses val="autoZero"/>
        <c:auto val="1"/>
        <c:lblAlgn val="ctr"/>
        <c:lblOffset val="100"/>
      </c:catAx>
      <c:valAx>
        <c:axId val="198497408"/>
        <c:scaling>
          <c:orientation val="minMax"/>
          <c:max val="1"/>
        </c:scaling>
        <c:axPos val="l"/>
        <c:majorGridlines/>
        <c:numFmt formatCode="0.0%" sourceLinked="1"/>
        <c:majorTickMark val="cross"/>
        <c:tickLblPos val="nextTo"/>
        <c:crossAx val="198483328"/>
        <c:crosses val="autoZero"/>
        <c:crossBetween val="between"/>
      </c:valAx>
    </c:plotArea>
    <c:legend>
      <c:legendPos val="b"/>
      <c:layout>
        <c:manualLayout>
          <c:xMode val="edge"/>
          <c:yMode val="edge"/>
          <c:x val="2.9332776566585891E-2"/>
          <c:y val="0.85617027279168401"/>
          <c:w val="0.93926756423064228"/>
          <c:h val="0.13920111428053539"/>
        </c:manualLayout>
      </c:layout>
    </c:legend>
    <c:plotVisOnly val="1"/>
    <c:dispBlanksAs val="gap"/>
  </c:chart>
  <c:spPr>
    <a:ln>
      <a:noFill/>
    </a:ln>
  </c:spPr>
  <c:txPr>
    <a:bodyPr/>
    <a:lstStyle/>
    <a:p>
      <a:pPr>
        <a:defRPr>
          <a:latin typeface="MS UI Gothic" pitchFamily="50" charset="-128"/>
          <a:ea typeface="MS UI Gothic" pitchFamily="50" charset="-128"/>
        </a:defRPr>
      </a:pPr>
      <a:endParaRPr lang="ja-JP"/>
    </a:p>
  </c:txPr>
  <c:printSettings>
    <c:headerFooter/>
    <c:pageMargins b="0.75000000000000266" l="0.70000000000000062" r="0.70000000000000062" t="0.75000000000000266" header="0.30000000000000032" footer="0.30000000000000032"/>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lang val="ja-JP"/>
  <c:chart>
    <c:plotArea>
      <c:layout>
        <c:manualLayout>
          <c:layoutTarget val="inner"/>
          <c:xMode val="edge"/>
          <c:yMode val="edge"/>
          <c:x val="0.25497900262467232"/>
          <c:y val="0.13047871876707698"/>
          <c:w val="0.46732568477562753"/>
          <c:h val="0.75679776248441633"/>
        </c:manualLayout>
      </c:layout>
      <c:radarChart>
        <c:radarStyle val="marker"/>
        <c:ser>
          <c:idx val="0"/>
          <c:order val="0"/>
          <c:tx>
            <c:strRef>
              <c:f>'5.レーダーチャート（地域包括支援センター比較）'!$EL$8</c:f>
              <c:strCache>
                <c:ptCount val="1"/>
                <c:pt idx="0">
                  <c:v>市区町村</c:v>
                </c:pt>
              </c:strCache>
            </c:strRef>
          </c:tx>
          <c:marker>
            <c:symbol val="none"/>
          </c:marker>
          <c:cat>
            <c:multiLvlStrRef>
              <c:f>'5.レーダーチャート（地域包括支援センター比較）'!$B$9:$C$17</c:f>
              <c:multiLvlStrCache>
                <c:ptCount val="9"/>
                <c:lvl>
                  <c:pt idx="0">
                    <c:v>Ⅰ-1.組織運営体制</c:v>
                  </c:pt>
                  <c:pt idx="1">
                    <c:v>Ⅰ-2.個人情報の管理</c:v>
                  </c:pt>
                  <c:pt idx="2">
                    <c:v>Ⅰ-3.利用者満足の向上</c:v>
                  </c:pt>
                  <c:pt idx="3">
                    <c:v>Ⅱ-1.総合相談支援</c:v>
                  </c:pt>
                  <c:pt idx="4">
                    <c:v>Ⅱ-2.権利擁護</c:v>
                  </c:pt>
                  <c:pt idx="5">
                    <c:v>Ⅱ-3.包括的・継続的ケアマネジメント</c:v>
                  </c:pt>
                  <c:pt idx="6">
                    <c:v>Ⅱ-4.地域ケア会議</c:v>
                  </c:pt>
                  <c:pt idx="7">
                    <c:v>Ⅱ-5.介護予防ケアマネジメント</c:v>
                  </c:pt>
                  <c:pt idx="8">
                    <c:v>Ⅱ-6～8.事業連携（在宅介護医療連携、認知症、生活支援）</c:v>
                  </c:pt>
                </c:lvl>
                <c:lvl>
                  <c:pt idx="0">
                    <c:v>1</c:v>
                  </c:pt>
                  <c:pt idx="1">
                    <c:v>2</c:v>
                  </c:pt>
                  <c:pt idx="2">
                    <c:v>3</c:v>
                  </c:pt>
                  <c:pt idx="3">
                    <c:v>4</c:v>
                  </c:pt>
                  <c:pt idx="4">
                    <c:v>5</c:v>
                  </c:pt>
                  <c:pt idx="5">
                    <c:v>6</c:v>
                  </c:pt>
                  <c:pt idx="6">
                    <c:v>7</c:v>
                  </c:pt>
                  <c:pt idx="7">
                    <c:v>8</c:v>
                  </c:pt>
                  <c:pt idx="8">
                    <c:v>9</c:v>
                  </c:pt>
                </c:lvl>
              </c:multiLvlStrCache>
            </c:multiLvlStrRef>
          </c:cat>
          <c:val>
            <c:numRef>
              <c:f>'5.レーダーチャート（地域包括支援センター比較）'!$EL$9:$EL$17</c:f>
              <c:numCache>
                <c:formatCode>0.0%</c:formatCode>
                <c:ptCount val="9"/>
                <c:pt idx="0">
                  <c:v>0</c:v>
                </c:pt>
                <c:pt idx="1">
                  <c:v>0</c:v>
                </c:pt>
                <c:pt idx="2">
                  <c:v>0</c:v>
                </c:pt>
                <c:pt idx="3">
                  <c:v>0</c:v>
                </c:pt>
                <c:pt idx="4">
                  <c:v>0</c:v>
                </c:pt>
                <c:pt idx="5">
                  <c:v>0</c:v>
                </c:pt>
                <c:pt idx="6">
                  <c:v>0</c:v>
                </c:pt>
                <c:pt idx="7">
                  <c:v>0</c:v>
                </c:pt>
                <c:pt idx="8">
                  <c:v>0</c:v>
                </c:pt>
              </c:numCache>
            </c:numRef>
          </c:val>
        </c:ser>
        <c:ser>
          <c:idx val="1"/>
          <c:order val="1"/>
          <c:tx>
            <c:strRef>
              <c:f>'5.レーダーチャート（地域包括支援センター比較）'!$EM$8</c:f>
              <c:strCache>
                <c:ptCount val="1"/>
                <c:pt idx="0">
                  <c:v>センター名</c:v>
                </c:pt>
              </c:strCache>
            </c:strRef>
          </c:tx>
          <c:marker>
            <c:symbol val="none"/>
          </c:marker>
          <c:cat>
            <c:multiLvlStrRef>
              <c:f>'5.レーダーチャート（地域包括支援センター比較）'!$B$9:$C$17</c:f>
              <c:multiLvlStrCache>
                <c:ptCount val="9"/>
                <c:lvl>
                  <c:pt idx="0">
                    <c:v>Ⅰ-1.組織運営体制</c:v>
                  </c:pt>
                  <c:pt idx="1">
                    <c:v>Ⅰ-2.個人情報の管理</c:v>
                  </c:pt>
                  <c:pt idx="2">
                    <c:v>Ⅰ-3.利用者満足の向上</c:v>
                  </c:pt>
                  <c:pt idx="3">
                    <c:v>Ⅱ-1.総合相談支援</c:v>
                  </c:pt>
                  <c:pt idx="4">
                    <c:v>Ⅱ-2.権利擁護</c:v>
                  </c:pt>
                  <c:pt idx="5">
                    <c:v>Ⅱ-3.包括的・継続的ケアマネジメント</c:v>
                  </c:pt>
                  <c:pt idx="6">
                    <c:v>Ⅱ-4.地域ケア会議</c:v>
                  </c:pt>
                  <c:pt idx="7">
                    <c:v>Ⅱ-5.介護予防ケアマネジメント</c:v>
                  </c:pt>
                  <c:pt idx="8">
                    <c:v>Ⅱ-6～8.事業連携（在宅介護医療連携、認知症、生活支援）</c:v>
                  </c:pt>
                </c:lvl>
                <c:lvl>
                  <c:pt idx="0">
                    <c:v>1</c:v>
                  </c:pt>
                  <c:pt idx="1">
                    <c:v>2</c:v>
                  </c:pt>
                  <c:pt idx="2">
                    <c:v>3</c:v>
                  </c:pt>
                  <c:pt idx="3">
                    <c:v>4</c:v>
                  </c:pt>
                  <c:pt idx="4">
                    <c:v>5</c:v>
                  </c:pt>
                  <c:pt idx="5">
                    <c:v>6</c:v>
                  </c:pt>
                  <c:pt idx="6">
                    <c:v>7</c:v>
                  </c:pt>
                  <c:pt idx="7">
                    <c:v>8</c:v>
                  </c:pt>
                  <c:pt idx="8">
                    <c:v>9</c:v>
                  </c:pt>
                </c:lvl>
              </c:multiLvlStrCache>
            </c:multiLvlStrRef>
          </c:cat>
          <c:val>
            <c:numRef>
              <c:f>'5.レーダーチャート（地域包括支援センター比較）'!$EM$9:$EM$17</c:f>
              <c:numCache>
                <c:formatCode>0.0%</c:formatCode>
                <c:ptCount val="9"/>
                <c:pt idx="0">
                  <c:v>0</c:v>
                </c:pt>
                <c:pt idx="1">
                  <c:v>0</c:v>
                </c:pt>
                <c:pt idx="2">
                  <c:v>0</c:v>
                </c:pt>
                <c:pt idx="3">
                  <c:v>0</c:v>
                </c:pt>
                <c:pt idx="4">
                  <c:v>0</c:v>
                </c:pt>
                <c:pt idx="5">
                  <c:v>0</c:v>
                </c:pt>
                <c:pt idx="6">
                  <c:v>0</c:v>
                </c:pt>
                <c:pt idx="7">
                  <c:v>0</c:v>
                </c:pt>
                <c:pt idx="8">
                  <c:v>0</c:v>
                </c:pt>
              </c:numCache>
            </c:numRef>
          </c:val>
        </c:ser>
        <c:ser>
          <c:idx val="2"/>
          <c:order val="2"/>
          <c:tx>
            <c:strRef>
              <c:f>'5.レーダーチャート（地域包括支援センター比較）'!$EN$8</c:f>
              <c:strCache>
                <c:ptCount val="1"/>
                <c:pt idx="0">
                  <c:v>センター名</c:v>
                </c:pt>
              </c:strCache>
            </c:strRef>
          </c:tx>
          <c:marker>
            <c:symbol val="none"/>
          </c:marker>
          <c:cat>
            <c:multiLvlStrRef>
              <c:f>'5.レーダーチャート（地域包括支援センター比較）'!$B$9:$C$17</c:f>
              <c:multiLvlStrCache>
                <c:ptCount val="9"/>
                <c:lvl>
                  <c:pt idx="0">
                    <c:v>Ⅰ-1.組織運営体制</c:v>
                  </c:pt>
                  <c:pt idx="1">
                    <c:v>Ⅰ-2.個人情報の管理</c:v>
                  </c:pt>
                  <c:pt idx="2">
                    <c:v>Ⅰ-3.利用者満足の向上</c:v>
                  </c:pt>
                  <c:pt idx="3">
                    <c:v>Ⅱ-1.総合相談支援</c:v>
                  </c:pt>
                  <c:pt idx="4">
                    <c:v>Ⅱ-2.権利擁護</c:v>
                  </c:pt>
                  <c:pt idx="5">
                    <c:v>Ⅱ-3.包括的・継続的ケアマネジメント</c:v>
                  </c:pt>
                  <c:pt idx="6">
                    <c:v>Ⅱ-4.地域ケア会議</c:v>
                  </c:pt>
                  <c:pt idx="7">
                    <c:v>Ⅱ-5.介護予防ケアマネジメント</c:v>
                  </c:pt>
                  <c:pt idx="8">
                    <c:v>Ⅱ-6～8.事業連携（在宅介護医療連携、認知症、生活支援）</c:v>
                  </c:pt>
                </c:lvl>
                <c:lvl>
                  <c:pt idx="0">
                    <c:v>1</c:v>
                  </c:pt>
                  <c:pt idx="1">
                    <c:v>2</c:v>
                  </c:pt>
                  <c:pt idx="2">
                    <c:v>3</c:v>
                  </c:pt>
                  <c:pt idx="3">
                    <c:v>4</c:v>
                  </c:pt>
                  <c:pt idx="4">
                    <c:v>5</c:v>
                  </c:pt>
                  <c:pt idx="5">
                    <c:v>6</c:v>
                  </c:pt>
                  <c:pt idx="6">
                    <c:v>7</c:v>
                  </c:pt>
                  <c:pt idx="7">
                    <c:v>8</c:v>
                  </c:pt>
                  <c:pt idx="8">
                    <c:v>9</c:v>
                  </c:pt>
                </c:lvl>
              </c:multiLvlStrCache>
            </c:multiLvlStrRef>
          </c:cat>
          <c:val>
            <c:numRef>
              <c:f>'5.レーダーチャート（地域包括支援センター比較）'!$EN$9:$EN$17</c:f>
              <c:numCache>
                <c:formatCode>0.0%</c:formatCode>
                <c:ptCount val="9"/>
                <c:pt idx="0">
                  <c:v>0</c:v>
                </c:pt>
                <c:pt idx="1">
                  <c:v>0</c:v>
                </c:pt>
                <c:pt idx="2">
                  <c:v>0</c:v>
                </c:pt>
                <c:pt idx="3">
                  <c:v>0</c:v>
                </c:pt>
                <c:pt idx="4">
                  <c:v>0</c:v>
                </c:pt>
                <c:pt idx="5">
                  <c:v>0</c:v>
                </c:pt>
                <c:pt idx="6">
                  <c:v>0</c:v>
                </c:pt>
                <c:pt idx="7">
                  <c:v>0</c:v>
                </c:pt>
                <c:pt idx="8">
                  <c:v>0</c:v>
                </c:pt>
              </c:numCache>
            </c:numRef>
          </c:val>
        </c:ser>
        <c:ser>
          <c:idx val="3"/>
          <c:order val="3"/>
          <c:tx>
            <c:strRef>
              <c:f>'5.レーダーチャート（地域包括支援センター比較）'!$EO$8</c:f>
              <c:strCache>
                <c:ptCount val="1"/>
                <c:pt idx="0">
                  <c:v>センター名</c:v>
                </c:pt>
              </c:strCache>
            </c:strRef>
          </c:tx>
          <c:marker>
            <c:symbol val="none"/>
          </c:marker>
          <c:cat>
            <c:multiLvlStrRef>
              <c:f>'5.レーダーチャート（地域包括支援センター比較）'!$B$9:$C$17</c:f>
              <c:multiLvlStrCache>
                <c:ptCount val="9"/>
                <c:lvl>
                  <c:pt idx="0">
                    <c:v>Ⅰ-1.組織運営体制</c:v>
                  </c:pt>
                  <c:pt idx="1">
                    <c:v>Ⅰ-2.個人情報の管理</c:v>
                  </c:pt>
                  <c:pt idx="2">
                    <c:v>Ⅰ-3.利用者満足の向上</c:v>
                  </c:pt>
                  <c:pt idx="3">
                    <c:v>Ⅱ-1.総合相談支援</c:v>
                  </c:pt>
                  <c:pt idx="4">
                    <c:v>Ⅱ-2.権利擁護</c:v>
                  </c:pt>
                  <c:pt idx="5">
                    <c:v>Ⅱ-3.包括的・継続的ケアマネジメント</c:v>
                  </c:pt>
                  <c:pt idx="6">
                    <c:v>Ⅱ-4.地域ケア会議</c:v>
                  </c:pt>
                  <c:pt idx="7">
                    <c:v>Ⅱ-5.介護予防ケアマネジメント</c:v>
                  </c:pt>
                  <c:pt idx="8">
                    <c:v>Ⅱ-6～8.事業連携（在宅介護医療連携、認知症、生活支援）</c:v>
                  </c:pt>
                </c:lvl>
                <c:lvl>
                  <c:pt idx="0">
                    <c:v>1</c:v>
                  </c:pt>
                  <c:pt idx="1">
                    <c:v>2</c:v>
                  </c:pt>
                  <c:pt idx="2">
                    <c:v>3</c:v>
                  </c:pt>
                  <c:pt idx="3">
                    <c:v>4</c:v>
                  </c:pt>
                  <c:pt idx="4">
                    <c:v>5</c:v>
                  </c:pt>
                  <c:pt idx="5">
                    <c:v>6</c:v>
                  </c:pt>
                  <c:pt idx="6">
                    <c:v>7</c:v>
                  </c:pt>
                  <c:pt idx="7">
                    <c:v>8</c:v>
                  </c:pt>
                  <c:pt idx="8">
                    <c:v>9</c:v>
                  </c:pt>
                </c:lvl>
              </c:multiLvlStrCache>
            </c:multiLvlStrRef>
          </c:cat>
          <c:val>
            <c:numRef>
              <c:f>'5.レーダーチャート（地域包括支援センター比較）'!$EO$9:$EO$17</c:f>
              <c:numCache>
                <c:formatCode>0.0%</c:formatCode>
                <c:ptCount val="9"/>
                <c:pt idx="0">
                  <c:v>0</c:v>
                </c:pt>
                <c:pt idx="1">
                  <c:v>0</c:v>
                </c:pt>
                <c:pt idx="2">
                  <c:v>0</c:v>
                </c:pt>
                <c:pt idx="3">
                  <c:v>0</c:v>
                </c:pt>
                <c:pt idx="4">
                  <c:v>0</c:v>
                </c:pt>
                <c:pt idx="5">
                  <c:v>0</c:v>
                </c:pt>
                <c:pt idx="6">
                  <c:v>0</c:v>
                </c:pt>
                <c:pt idx="7">
                  <c:v>0</c:v>
                </c:pt>
                <c:pt idx="8">
                  <c:v>0</c:v>
                </c:pt>
              </c:numCache>
            </c:numRef>
          </c:val>
        </c:ser>
        <c:ser>
          <c:idx val="4"/>
          <c:order val="4"/>
          <c:tx>
            <c:strRef>
              <c:f>'5.レーダーチャート（地域包括支援センター比較）'!$EP$8</c:f>
              <c:strCache>
                <c:ptCount val="1"/>
                <c:pt idx="0">
                  <c:v>センター名</c:v>
                </c:pt>
              </c:strCache>
            </c:strRef>
          </c:tx>
          <c:marker>
            <c:symbol val="none"/>
          </c:marker>
          <c:cat>
            <c:multiLvlStrRef>
              <c:f>'5.レーダーチャート（地域包括支援センター比較）'!$B$9:$C$17</c:f>
              <c:multiLvlStrCache>
                <c:ptCount val="9"/>
                <c:lvl>
                  <c:pt idx="0">
                    <c:v>Ⅰ-1.組織運営体制</c:v>
                  </c:pt>
                  <c:pt idx="1">
                    <c:v>Ⅰ-2.個人情報の管理</c:v>
                  </c:pt>
                  <c:pt idx="2">
                    <c:v>Ⅰ-3.利用者満足の向上</c:v>
                  </c:pt>
                  <c:pt idx="3">
                    <c:v>Ⅱ-1.総合相談支援</c:v>
                  </c:pt>
                  <c:pt idx="4">
                    <c:v>Ⅱ-2.権利擁護</c:v>
                  </c:pt>
                  <c:pt idx="5">
                    <c:v>Ⅱ-3.包括的・継続的ケアマネジメント</c:v>
                  </c:pt>
                  <c:pt idx="6">
                    <c:v>Ⅱ-4.地域ケア会議</c:v>
                  </c:pt>
                  <c:pt idx="7">
                    <c:v>Ⅱ-5.介護予防ケアマネジメント</c:v>
                  </c:pt>
                  <c:pt idx="8">
                    <c:v>Ⅱ-6～8.事業連携（在宅介護医療連携、認知症、生活支援）</c:v>
                  </c:pt>
                </c:lvl>
                <c:lvl>
                  <c:pt idx="0">
                    <c:v>1</c:v>
                  </c:pt>
                  <c:pt idx="1">
                    <c:v>2</c:v>
                  </c:pt>
                  <c:pt idx="2">
                    <c:v>3</c:v>
                  </c:pt>
                  <c:pt idx="3">
                    <c:v>4</c:v>
                  </c:pt>
                  <c:pt idx="4">
                    <c:v>5</c:v>
                  </c:pt>
                  <c:pt idx="5">
                    <c:v>6</c:v>
                  </c:pt>
                  <c:pt idx="6">
                    <c:v>7</c:v>
                  </c:pt>
                  <c:pt idx="7">
                    <c:v>8</c:v>
                  </c:pt>
                  <c:pt idx="8">
                    <c:v>9</c:v>
                  </c:pt>
                </c:lvl>
              </c:multiLvlStrCache>
            </c:multiLvlStrRef>
          </c:cat>
          <c:val>
            <c:numRef>
              <c:f>'5.レーダーチャート（地域包括支援センター比較）'!$EP$9:$EP$17</c:f>
              <c:numCache>
                <c:formatCode>0.0%</c:formatCode>
                <c:ptCount val="9"/>
                <c:pt idx="0">
                  <c:v>0</c:v>
                </c:pt>
                <c:pt idx="1">
                  <c:v>0</c:v>
                </c:pt>
                <c:pt idx="2">
                  <c:v>0</c:v>
                </c:pt>
                <c:pt idx="3">
                  <c:v>0</c:v>
                </c:pt>
                <c:pt idx="4">
                  <c:v>0</c:v>
                </c:pt>
                <c:pt idx="5">
                  <c:v>0</c:v>
                </c:pt>
                <c:pt idx="6">
                  <c:v>0</c:v>
                </c:pt>
                <c:pt idx="7">
                  <c:v>0</c:v>
                </c:pt>
                <c:pt idx="8">
                  <c:v>0</c:v>
                </c:pt>
              </c:numCache>
            </c:numRef>
          </c:val>
        </c:ser>
        <c:ser>
          <c:idx val="5"/>
          <c:order val="5"/>
          <c:tx>
            <c:strRef>
              <c:f>'5.レーダーチャート（地域包括支援センター比較）'!$EQ$8</c:f>
              <c:strCache>
                <c:ptCount val="1"/>
                <c:pt idx="0">
                  <c:v>センター名</c:v>
                </c:pt>
              </c:strCache>
            </c:strRef>
          </c:tx>
          <c:marker>
            <c:symbol val="none"/>
          </c:marker>
          <c:cat>
            <c:multiLvlStrRef>
              <c:f>'5.レーダーチャート（地域包括支援センター比較）'!$B$9:$C$17</c:f>
              <c:multiLvlStrCache>
                <c:ptCount val="9"/>
                <c:lvl>
                  <c:pt idx="0">
                    <c:v>Ⅰ-1.組織運営体制</c:v>
                  </c:pt>
                  <c:pt idx="1">
                    <c:v>Ⅰ-2.個人情報の管理</c:v>
                  </c:pt>
                  <c:pt idx="2">
                    <c:v>Ⅰ-3.利用者満足の向上</c:v>
                  </c:pt>
                  <c:pt idx="3">
                    <c:v>Ⅱ-1.総合相談支援</c:v>
                  </c:pt>
                  <c:pt idx="4">
                    <c:v>Ⅱ-2.権利擁護</c:v>
                  </c:pt>
                  <c:pt idx="5">
                    <c:v>Ⅱ-3.包括的・継続的ケアマネジメント</c:v>
                  </c:pt>
                  <c:pt idx="6">
                    <c:v>Ⅱ-4.地域ケア会議</c:v>
                  </c:pt>
                  <c:pt idx="7">
                    <c:v>Ⅱ-5.介護予防ケアマネジメント</c:v>
                  </c:pt>
                  <c:pt idx="8">
                    <c:v>Ⅱ-6～8.事業連携（在宅介護医療連携、認知症、生活支援）</c:v>
                  </c:pt>
                </c:lvl>
                <c:lvl>
                  <c:pt idx="0">
                    <c:v>1</c:v>
                  </c:pt>
                  <c:pt idx="1">
                    <c:v>2</c:v>
                  </c:pt>
                  <c:pt idx="2">
                    <c:v>3</c:v>
                  </c:pt>
                  <c:pt idx="3">
                    <c:v>4</c:v>
                  </c:pt>
                  <c:pt idx="4">
                    <c:v>5</c:v>
                  </c:pt>
                  <c:pt idx="5">
                    <c:v>6</c:v>
                  </c:pt>
                  <c:pt idx="6">
                    <c:v>7</c:v>
                  </c:pt>
                  <c:pt idx="7">
                    <c:v>8</c:v>
                  </c:pt>
                  <c:pt idx="8">
                    <c:v>9</c:v>
                  </c:pt>
                </c:lvl>
              </c:multiLvlStrCache>
            </c:multiLvlStrRef>
          </c:cat>
          <c:val>
            <c:numRef>
              <c:f>'5.レーダーチャート（地域包括支援センター比較）'!$EQ$9:$EQ$17</c:f>
              <c:numCache>
                <c:formatCode>0.0%</c:formatCode>
                <c:ptCount val="9"/>
                <c:pt idx="0">
                  <c:v>0</c:v>
                </c:pt>
                <c:pt idx="1">
                  <c:v>0</c:v>
                </c:pt>
                <c:pt idx="2">
                  <c:v>0</c:v>
                </c:pt>
                <c:pt idx="3">
                  <c:v>0</c:v>
                </c:pt>
                <c:pt idx="4">
                  <c:v>0</c:v>
                </c:pt>
                <c:pt idx="5">
                  <c:v>0</c:v>
                </c:pt>
                <c:pt idx="6">
                  <c:v>0</c:v>
                </c:pt>
                <c:pt idx="7">
                  <c:v>0</c:v>
                </c:pt>
                <c:pt idx="8">
                  <c:v>0</c:v>
                </c:pt>
              </c:numCache>
            </c:numRef>
          </c:val>
        </c:ser>
        <c:axId val="198619520"/>
        <c:axId val="198621056"/>
      </c:radarChart>
      <c:catAx>
        <c:axId val="198619520"/>
        <c:scaling>
          <c:orientation val="minMax"/>
        </c:scaling>
        <c:axPos val="b"/>
        <c:majorGridlines/>
        <c:tickLblPos val="nextTo"/>
        <c:txPr>
          <a:bodyPr/>
          <a:lstStyle/>
          <a:p>
            <a:pPr>
              <a:defRPr sz="900"/>
            </a:pPr>
            <a:endParaRPr lang="ja-JP"/>
          </a:p>
        </c:txPr>
        <c:crossAx val="198621056"/>
        <c:crosses val="autoZero"/>
        <c:auto val="1"/>
        <c:lblAlgn val="ctr"/>
        <c:lblOffset val="100"/>
      </c:catAx>
      <c:valAx>
        <c:axId val="198621056"/>
        <c:scaling>
          <c:orientation val="minMax"/>
          <c:max val="1"/>
        </c:scaling>
        <c:axPos val="l"/>
        <c:majorGridlines/>
        <c:numFmt formatCode="0.0%" sourceLinked="1"/>
        <c:majorTickMark val="cross"/>
        <c:tickLblPos val="nextTo"/>
        <c:crossAx val="198619520"/>
        <c:crosses val="autoZero"/>
        <c:crossBetween val="between"/>
      </c:valAx>
    </c:plotArea>
    <c:legend>
      <c:legendPos val="b"/>
      <c:layout>
        <c:manualLayout>
          <c:xMode val="edge"/>
          <c:yMode val="edge"/>
          <c:x val="2.9332776566585891E-2"/>
          <c:y val="0.85617027279168401"/>
          <c:w val="0.93926756423064228"/>
          <c:h val="0.13920111428053539"/>
        </c:manualLayout>
      </c:layout>
    </c:legend>
    <c:plotVisOnly val="1"/>
    <c:dispBlanksAs val="gap"/>
  </c:chart>
  <c:spPr>
    <a:ln>
      <a:noFill/>
    </a:ln>
  </c:spPr>
  <c:txPr>
    <a:bodyPr/>
    <a:lstStyle/>
    <a:p>
      <a:pPr>
        <a:defRPr>
          <a:latin typeface="MS UI Gothic" pitchFamily="50" charset="-128"/>
          <a:ea typeface="MS UI Gothic" pitchFamily="50" charset="-128"/>
        </a:defRPr>
      </a:pPr>
      <a:endParaRPr lang="ja-JP"/>
    </a:p>
  </c:txPr>
  <c:printSettings>
    <c:headerFooter/>
    <c:pageMargins b="0.75000000000000266" l="0.70000000000000062" r="0.70000000000000062" t="0.75000000000000266" header="0.30000000000000032" footer="0.30000000000000032"/>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lang val="ja-JP"/>
  <c:chart>
    <c:plotArea>
      <c:layout>
        <c:manualLayout>
          <c:layoutTarget val="inner"/>
          <c:xMode val="edge"/>
          <c:yMode val="edge"/>
          <c:x val="0.25497900262467232"/>
          <c:y val="0.13047871876707698"/>
          <c:w val="0.46732568477562753"/>
          <c:h val="0.75679776248441633"/>
        </c:manualLayout>
      </c:layout>
      <c:radarChart>
        <c:radarStyle val="marker"/>
        <c:ser>
          <c:idx val="0"/>
          <c:order val="0"/>
          <c:tx>
            <c:strRef>
              <c:f>'5.レーダーチャート（地域包括支援センター比較）'!$ER$8</c:f>
              <c:strCache>
                <c:ptCount val="1"/>
                <c:pt idx="0">
                  <c:v>市区町村</c:v>
                </c:pt>
              </c:strCache>
            </c:strRef>
          </c:tx>
          <c:marker>
            <c:symbol val="none"/>
          </c:marker>
          <c:cat>
            <c:multiLvlStrRef>
              <c:f>'5.レーダーチャート（地域包括支援センター比較）'!$B$9:$C$17</c:f>
              <c:multiLvlStrCache>
                <c:ptCount val="9"/>
                <c:lvl>
                  <c:pt idx="0">
                    <c:v>Ⅰ-1.組織運営体制</c:v>
                  </c:pt>
                  <c:pt idx="1">
                    <c:v>Ⅰ-2.個人情報の管理</c:v>
                  </c:pt>
                  <c:pt idx="2">
                    <c:v>Ⅰ-3.利用者満足の向上</c:v>
                  </c:pt>
                  <c:pt idx="3">
                    <c:v>Ⅱ-1.総合相談支援</c:v>
                  </c:pt>
                  <c:pt idx="4">
                    <c:v>Ⅱ-2.権利擁護</c:v>
                  </c:pt>
                  <c:pt idx="5">
                    <c:v>Ⅱ-3.包括的・継続的ケアマネジメント</c:v>
                  </c:pt>
                  <c:pt idx="6">
                    <c:v>Ⅱ-4.地域ケア会議</c:v>
                  </c:pt>
                  <c:pt idx="7">
                    <c:v>Ⅱ-5.介護予防ケアマネジメント</c:v>
                  </c:pt>
                  <c:pt idx="8">
                    <c:v>Ⅱ-6～8.事業連携（在宅介護医療連携、認知症、生活支援）</c:v>
                  </c:pt>
                </c:lvl>
                <c:lvl>
                  <c:pt idx="0">
                    <c:v>1</c:v>
                  </c:pt>
                  <c:pt idx="1">
                    <c:v>2</c:v>
                  </c:pt>
                  <c:pt idx="2">
                    <c:v>3</c:v>
                  </c:pt>
                  <c:pt idx="3">
                    <c:v>4</c:v>
                  </c:pt>
                  <c:pt idx="4">
                    <c:v>5</c:v>
                  </c:pt>
                  <c:pt idx="5">
                    <c:v>6</c:v>
                  </c:pt>
                  <c:pt idx="6">
                    <c:v>7</c:v>
                  </c:pt>
                  <c:pt idx="7">
                    <c:v>8</c:v>
                  </c:pt>
                  <c:pt idx="8">
                    <c:v>9</c:v>
                  </c:pt>
                </c:lvl>
              </c:multiLvlStrCache>
            </c:multiLvlStrRef>
          </c:cat>
          <c:val>
            <c:numRef>
              <c:f>'5.レーダーチャート（地域包括支援センター比較）'!$ER$9:$ER$17</c:f>
              <c:numCache>
                <c:formatCode>0.0%</c:formatCode>
                <c:ptCount val="9"/>
                <c:pt idx="0">
                  <c:v>0</c:v>
                </c:pt>
                <c:pt idx="1">
                  <c:v>0</c:v>
                </c:pt>
                <c:pt idx="2">
                  <c:v>0</c:v>
                </c:pt>
                <c:pt idx="3">
                  <c:v>0</c:v>
                </c:pt>
                <c:pt idx="4">
                  <c:v>0</c:v>
                </c:pt>
                <c:pt idx="5">
                  <c:v>0</c:v>
                </c:pt>
                <c:pt idx="6">
                  <c:v>0</c:v>
                </c:pt>
                <c:pt idx="7">
                  <c:v>0</c:v>
                </c:pt>
                <c:pt idx="8">
                  <c:v>0</c:v>
                </c:pt>
              </c:numCache>
            </c:numRef>
          </c:val>
        </c:ser>
        <c:ser>
          <c:idx val="1"/>
          <c:order val="1"/>
          <c:tx>
            <c:strRef>
              <c:f>'5.レーダーチャート（地域包括支援センター比較）'!$ES$8</c:f>
              <c:strCache>
                <c:ptCount val="1"/>
                <c:pt idx="0">
                  <c:v>センター名</c:v>
                </c:pt>
              </c:strCache>
            </c:strRef>
          </c:tx>
          <c:marker>
            <c:symbol val="none"/>
          </c:marker>
          <c:cat>
            <c:multiLvlStrRef>
              <c:f>'5.レーダーチャート（地域包括支援センター比較）'!$B$9:$C$17</c:f>
              <c:multiLvlStrCache>
                <c:ptCount val="9"/>
                <c:lvl>
                  <c:pt idx="0">
                    <c:v>Ⅰ-1.組織運営体制</c:v>
                  </c:pt>
                  <c:pt idx="1">
                    <c:v>Ⅰ-2.個人情報の管理</c:v>
                  </c:pt>
                  <c:pt idx="2">
                    <c:v>Ⅰ-3.利用者満足の向上</c:v>
                  </c:pt>
                  <c:pt idx="3">
                    <c:v>Ⅱ-1.総合相談支援</c:v>
                  </c:pt>
                  <c:pt idx="4">
                    <c:v>Ⅱ-2.権利擁護</c:v>
                  </c:pt>
                  <c:pt idx="5">
                    <c:v>Ⅱ-3.包括的・継続的ケアマネジメント</c:v>
                  </c:pt>
                  <c:pt idx="6">
                    <c:v>Ⅱ-4.地域ケア会議</c:v>
                  </c:pt>
                  <c:pt idx="7">
                    <c:v>Ⅱ-5.介護予防ケアマネジメント</c:v>
                  </c:pt>
                  <c:pt idx="8">
                    <c:v>Ⅱ-6～8.事業連携（在宅介護医療連携、認知症、生活支援）</c:v>
                  </c:pt>
                </c:lvl>
                <c:lvl>
                  <c:pt idx="0">
                    <c:v>1</c:v>
                  </c:pt>
                  <c:pt idx="1">
                    <c:v>2</c:v>
                  </c:pt>
                  <c:pt idx="2">
                    <c:v>3</c:v>
                  </c:pt>
                  <c:pt idx="3">
                    <c:v>4</c:v>
                  </c:pt>
                  <c:pt idx="4">
                    <c:v>5</c:v>
                  </c:pt>
                  <c:pt idx="5">
                    <c:v>6</c:v>
                  </c:pt>
                  <c:pt idx="6">
                    <c:v>7</c:v>
                  </c:pt>
                  <c:pt idx="7">
                    <c:v>8</c:v>
                  </c:pt>
                  <c:pt idx="8">
                    <c:v>9</c:v>
                  </c:pt>
                </c:lvl>
              </c:multiLvlStrCache>
            </c:multiLvlStrRef>
          </c:cat>
          <c:val>
            <c:numRef>
              <c:f>'5.レーダーチャート（地域包括支援センター比較）'!$ES$9:$ES$17</c:f>
              <c:numCache>
                <c:formatCode>0.0%</c:formatCode>
                <c:ptCount val="9"/>
                <c:pt idx="0">
                  <c:v>0</c:v>
                </c:pt>
                <c:pt idx="1">
                  <c:v>0</c:v>
                </c:pt>
                <c:pt idx="2">
                  <c:v>0</c:v>
                </c:pt>
                <c:pt idx="3">
                  <c:v>0</c:v>
                </c:pt>
                <c:pt idx="4">
                  <c:v>0</c:v>
                </c:pt>
                <c:pt idx="5">
                  <c:v>0</c:v>
                </c:pt>
                <c:pt idx="6">
                  <c:v>0</c:v>
                </c:pt>
                <c:pt idx="7">
                  <c:v>0</c:v>
                </c:pt>
                <c:pt idx="8">
                  <c:v>0</c:v>
                </c:pt>
              </c:numCache>
            </c:numRef>
          </c:val>
        </c:ser>
        <c:ser>
          <c:idx val="2"/>
          <c:order val="2"/>
          <c:tx>
            <c:strRef>
              <c:f>'5.レーダーチャート（地域包括支援センター比較）'!$ET$8</c:f>
              <c:strCache>
                <c:ptCount val="1"/>
                <c:pt idx="0">
                  <c:v>センター名</c:v>
                </c:pt>
              </c:strCache>
            </c:strRef>
          </c:tx>
          <c:marker>
            <c:symbol val="none"/>
          </c:marker>
          <c:cat>
            <c:multiLvlStrRef>
              <c:f>'5.レーダーチャート（地域包括支援センター比較）'!$B$9:$C$17</c:f>
              <c:multiLvlStrCache>
                <c:ptCount val="9"/>
                <c:lvl>
                  <c:pt idx="0">
                    <c:v>Ⅰ-1.組織運営体制</c:v>
                  </c:pt>
                  <c:pt idx="1">
                    <c:v>Ⅰ-2.個人情報の管理</c:v>
                  </c:pt>
                  <c:pt idx="2">
                    <c:v>Ⅰ-3.利用者満足の向上</c:v>
                  </c:pt>
                  <c:pt idx="3">
                    <c:v>Ⅱ-1.総合相談支援</c:v>
                  </c:pt>
                  <c:pt idx="4">
                    <c:v>Ⅱ-2.権利擁護</c:v>
                  </c:pt>
                  <c:pt idx="5">
                    <c:v>Ⅱ-3.包括的・継続的ケアマネジメント</c:v>
                  </c:pt>
                  <c:pt idx="6">
                    <c:v>Ⅱ-4.地域ケア会議</c:v>
                  </c:pt>
                  <c:pt idx="7">
                    <c:v>Ⅱ-5.介護予防ケアマネジメント</c:v>
                  </c:pt>
                  <c:pt idx="8">
                    <c:v>Ⅱ-6～8.事業連携（在宅介護医療連携、認知症、生活支援）</c:v>
                  </c:pt>
                </c:lvl>
                <c:lvl>
                  <c:pt idx="0">
                    <c:v>1</c:v>
                  </c:pt>
                  <c:pt idx="1">
                    <c:v>2</c:v>
                  </c:pt>
                  <c:pt idx="2">
                    <c:v>3</c:v>
                  </c:pt>
                  <c:pt idx="3">
                    <c:v>4</c:v>
                  </c:pt>
                  <c:pt idx="4">
                    <c:v>5</c:v>
                  </c:pt>
                  <c:pt idx="5">
                    <c:v>6</c:v>
                  </c:pt>
                  <c:pt idx="6">
                    <c:v>7</c:v>
                  </c:pt>
                  <c:pt idx="7">
                    <c:v>8</c:v>
                  </c:pt>
                  <c:pt idx="8">
                    <c:v>9</c:v>
                  </c:pt>
                </c:lvl>
              </c:multiLvlStrCache>
            </c:multiLvlStrRef>
          </c:cat>
          <c:val>
            <c:numRef>
              <c:f>'5.レーダーチャート（地域包括支援センター比較）'!$ET$9:$ET$17</c:f>
              <c:numCache>
                <c:formatCode>0.0%</c:formatCode>
                <c:ptCount val="9"/>
                <c:pt idx="0">
                  <c:v>0</c:v>
                </c:pt>
                <c:pt idx="1">
                  <c:v>0</c:v>
                </c:pt>
                <c:pt idx="2">
                  <c:v>0</c:v>
                </c:pt>
                <c:pt idx="3">
                  <c:v>0</c:v>
                </c:pt>
                <c:pt idx="4">
                  <c:v>0</c:v>
                </c:pt>
                <c:pt idx="5">
                  <c:v>0</c:v>
                </c:pt>
                <c:pt idx="6">
                  <c:v>0</c:v>
                </c:pt>
                <c:pt idx="7">
                  <c:v>0</c:v>
                </c:pt>
                <c:pt idx="8">
                  <c:v>0</c:v>
                </c:pt>
              </c:numCache>
            </c:numRef>
          </c:val>
        </c:ser>
        <c:ser>
          <c:idx val="3"/>
          <c:order val="3"/>
          <c:tx>
            <c:strRef>
              <c:f>'5.レーダーチャート（地域包括支援センター比較）'!$EU$8</c:f>
              <c:strCache>
                <c:ptCount val="1"/>
                <c:pt idx="0">
                  <c:v>センター名</c:v>
                </c:pt>
              </c:strCache>
            </c:strRef>
          </c:tx>
          <c:marker>
            <c:symbol val="none"/>
          </c:marker>
          <c:cat>
            <c:multiLvlStrRef>
              <c:f>'5.レーダーチャート（地域包括支援センター比較）'!$B$9:$C$17</c:f>
              <c:multiLvlStrCache>
                <c:ptCount val="9"/>
                <c:lvl>
                  <c:pt idx="0">
                    <c:v>Ⅰ-1.組織運営体制</c:v>
                  </c:pt>
                  <c:pt idx="1">
                    <c:v>Ⅰ-2.個人情報の管理</c:v>
                  </c:pt>
                  <c:pt idx="2">
                    <c:v>Ⅰ-3.利用者満足の向上</c:v>
                  </c:pt>
                  <c:pt idx="3">
                    <c:v>Ⅱ-1.総合相談支援</c:v>
                  </c:pt>
                  <c:pt idx="4">
                    <c:v>Ⅱ-2.権利擁護</c:v>
                  </c:pt>
                  <c:pt idx="5">
                    <c:v>Ⅱ-3.包括的・継続的ケアマネジメント</c:v>
                  </c:pt>
                  <c:pt idx="6">
                    <c:v>Ⅱ-4.地域ケア会議</c:v>
                  </c:pt>
                  <c:pt idx="7">
                    <c:v>Ⅱ-5.介護予防ケアマネジメント</c:v>
                  </c:pt>
                  <c:pt idx="8">
                    <c:v>Ⅱ-6～8.事業連携（在宅介護医療連携、認知症、生活支援）</c:v>
                  </c:pt>
                </c:lvl>
                <c:lvl>
                  <c:pt idx="0">
                    <c:v>1</c:v>
                  </c:pt>
                  <c:pt idx="1">
                    <c:v>2</c:v>
                  </c:pt>
                  <c:pt idx="2">
                    <c:v>3</c:v>
                  </c:pt>
                  <c:pt idx="3">
                    <c:v>4</c:v>
                  </c:pt>
                  <c:pt idx="4">
                    <c:v>5</c:v>
                  </c:pt>
                  <c:pt idx="5">
                    <c:v>6</c:v>
                  </c:pt>
                  <c:pt idx="6">
                    <c:v>7</c:v>
                  </c:pt>
                  <c:pt idx="7">
                    <c:v>8</c:v>
                  </c:pt>
                  <c:pt idx="8">
                    <c:v>9</c:v>
                  </c:pt>
                </c:lvl>
              </c:multiLvlStrCache>
            </c:multiLvlStrRef>
          </c:cat>
          <c:val>
            <c:numRef>
              <c:f>'5.レーダーチャート（地域包括支援センター比較）'!$EU$9:$EU$17</c:f>
              <c:numCache>
                <c:formatCode>0.0%</c:formatCode>
                <c:ptCount val="9"/>
                <c:pt idx="0">
                  <c:v>0</c:v>
                </c:pt>
                <c:pt idx="1">
                  <c:v>0</c:v>
                </c:pt>
                <c:pt idx="2">
                  <c:v>0</c:v>
                </c:pt>
                <c:pt idx="3">
                  <c:v>0</c:v>
                </c:pt>
                <c:pt idx="4">
                  <c:v>0</c:v>
                </c:pt>
                <c:pt idx="5">
                  <c:v>0</c:v>
                </c:pt>
                <c:pt idx="6">
                  <c:v>0</c:v>
                </c:pt>
                <c:pt idx="7">
                  <c:v>0</c:v>
                </c:pt>
                <c:pt idx="8">
                  <c:v>0</c:v>
                </c:pt>
              </c:numCache>
            </c:numRef>
          </c:val>
        </c:ser>
        <c:ser>
          <c:idx val="4"/>
          <c:order val="4"/>
          <c:tx>
            <c:strRef>
              <c:f>'5.レーダーチャート（地域包括支援センター比較）'!$EV$8</c:f>
              <c:strCache>
                <c:ptCount val="1"/>
                <c:pt idx="0">
                  <c:v>センター名</c:v>
                </c:pt>
              </c:strCache>
            </c:strRef>
          </c:tx>
          <c:marker>
            <c:symbol val="none"/>
          </c:marker>
          <c:cat>
            <c:multiLvlStrRef>
              <c:f>'5.レーダーチャート（地域包括支援センター比較）'!$B$9:$C$17</c:f>
              <c:multiLvlStrCache>
                <c:ptCount val="9"/>
                <c:lvl>
                  <c:pt idx="0">
                    <c:v>Ⅰ-1.組織運営体制</c:v>
                  </c:pt>
                  <c:pt idx="1">
                    <c:v>Ⅰ-2.個人情報の管理</c:v>
                  </c:pt>
                  <c:pt idx="2">
                    <c:v>Ⅰ-3.利用者満足の向上</c:v>
                  </c:pt>
                  <c:pt idx="3">
                    <c:v>Ⅱ-1.総合相談支援</c:v>
                  </c:pt>
                  <c:pt idx="4">
                    <c:v>Ⅱ-2.権利擁護</c:v>
                  </c:pt>
                  <c:pt idx="5">
                    <c:v>Ⅱ-3.包括的・継続的ケアマネジメント</c:v>
                  </c:pt>
                  <c:pt idx="6">
                    <c:v>Ⅱ-4.地域ケア会議</c:v>
                  </c:pt>
                  <c:pt idx="7">
                    <c:v>Ⅱ-5.介護予防ケアマネジメント</c:v>
                  </c:pt>
                  <c:pt idx="8">
                    <c:v>Ⅱ-6～8.事業連携（在宅介護医療連携、認知症、生活支援）</c:v>
                  </c:pt>
                </c:lvl>
                <c:lvl>
                  <c:pt idx="0">
                    <c:v>1</c:v>
                  </c:pt>
                  <c:pt idx="1">
                    <c:v>2</c:v>
                  </c:pt>
                  <c:pt idx="2">
                    <c:v>3</c:v>
                  </c:pt>
                  <c:pt idx="3">
                    <c:v>4</c:v>
                  </c:pt>
                  <c:pt idx="4">
                    <c:v>5</c:v>
                  </c:pt>
                  <c:pt idx="5">
                    <c:v>6</c:v>
                  </c:pt>
                  <c:pt idx="6">
                    <c:v>7</c:v>
                  </c:pt>
                  <c:pt idx="7">
                    <c:v>8</c:v>
                  </c:pt>
                  <c:pt idx="8">
                    <c:v>9</c:v>
                  </c:pt>
                </c:lvl>
              </c:multiLvlStrCache>
            </c:multiLvlStrRef>
          </c:cat>
          <c:val>
            <c:numRef>
              <c:f>'5.レーダーチャート（地域包括支援センター比較）'!$EV$9:$EV$17</c:f>
              <c:numCache>
                <c:formatCode>0.0%</c:formatCode>
                <c:ptCount val="9"/>
                <c:pt idx="0">
                  <c:v>0</c:v>
                </c:pt>
                <c:pt idx="1">
                  <c:v>0</c:v>
                </c:pt>
                <c:pt idx="2">
                  <c:v>0</c:v>
                </c:pt>
                <c:pt idx="3">
                  <c:v>0</c:v>
                </c:pt>
                <c:pt idx="4">
                  <c:v>0</c:v>
                </c:pt>
                <c:pt idx="5">
                  <c:v>0</c:v>
                </c:pt>
                <c:pt idx="6">
                  <c:v>0</c:v>
                </c:pt>
                <c:pt idx="7">
                  <c:v>0</c:v>
                </c:pt>
                <c:pt idx="8">
                  <c:v>0</c:v>
                </c:pt>
              </c:numCache>
            </c:numRef>
          </c:val>
        </c:ser>
        <c:ser>
          <c:idx val="5"/>
          <c:order val="5"/>
          <c:tx>
            <c:strRef>
              <c:f>'5.レーダーチャート（地域包括支援センター比較）'!$EW$8</c:f>
              <c:strCache>
                <c:ptCount val="1"/>
                <c:pt idx="0">
                  <c:v>センター名</c:v>
                </c:pt>
              </c:strCache>
            </c:strRef>
          </c:tx>
          <c:marker>
            <c:symbol val="none"/>
          </c:marker>
          <c:cat>
            <c:multiLvlStrRef>
              <c:f>'5.レーダーチャート（地域包括支援センター比較）'!$B$9:$C$17</c:f>
              <c:multiLvlStrCache>
                <c:ptCount val="9"/>
                <c:lvl>
                  <c:pt idx="0">
                    <c:v>Ⅰ-1.組織運営体制</c:v>
                  </c:pt>
                  <c:pt idx="1">
                    <c:v>Ⅰ-2.個人情報の管理</c:v>
                  </c:pt>
                  <c:pt idx="2">
                    <c:v>Ⅰ-3.利用者満足の向上</c:v>
                  </c:pt>
                  <c:pt idx="3">
                    <c:v>Ⅱ-1.総合相談支援</c:v>
                  </c:pt>
                  <c:pt idx="4">
                    <c:v>Ⅱ-2.権利擁護</c:v>
                  </c:pt>
                  <c:pt idx="5">
                    <c:v>Ⅱ-3.包括的・継続的ケアマネジメント</c:v>
                  </c:pt>
                  <c:pt idx="6">
                    <c:v>Ⅱ-4.地域ケア会議</c:v>
                  </c:pt>
                  <c:pt idx="7">
                    <c:v>Ⅱ-5.介護予防ケアマネジメント</c:v>
                  </c:pt>
                  <c:pt idx="8">
                    <c:v>Ⅱ-6～8.事業連携（在宅介護医療連携、認知症、生活支援）</c:v>
                  </c:pt>
                </c:lvl>
                <c:lvl>
                  <c:pt idx="0">
                    <c:v>1</c:v>
                  </c:pt>
                  <c:pt idx="1">
                    <c:v>2</c:v>
                  </c:pt>
                  <c:pt idx="2">
                    <c:v>3</c:v>
                  </c:pt>
                  <c:pt idx="3">
                    <c:v>4</c:v>
                  </c:pt>
                  <c:pt idx="4">
                    <c:v>5</c:v>
                  </c:pt>
                  <c:pt idx="5">
                    <c:v>6</c:v>
                  </c:pt>
                  <c:pt idx="6">
                    <c:v>7</c:v>
                  </c:pt>
                  <c:pt idx="7">
                    <c:v>8</c:v>
                  </c:pt>
                  <c:pt idx="8">
                    <c:v>9</c:v>
                  </c:pt>
                </c:lvl>
              </c:multiLvlStrCache>
            </c:multiLvlStrRef>
          </c:cat>
          <c:val>
            <c:numRef>
              <c:f>'5.レーダーチャート（地域包括支援センター比較）'!$EW$9:$EW$17</c:f>
              <c:numCache>
                <c:formatCode>0.0%</c:formatCode>
                <c:ptCount val="9"/>
                <c:pt idx="0">
                  <c:v>0</c:v>
                </c:pt>
                <c:pt idx="1">
                  <c:v>0</c:v>
                </c:pt>
                <c:pt idx="2">
                  <c:v>0</c:v>
                </c:pt>
                <c:pt idx="3">
                  <c:v>0</c:v>
                </c:pt>
                <c:pt idx="4">
                  <c:v>0</c:v>
                </c:pt>
                <c:pt idx="5">
                  <c:v>0</c:v>
                </c:pt>
                <c:pt idx="6">
                  <c:v>0</c:v>
                </c:pt>
                <c:pt idx="7">
                  <c:v>0</c:v>
                </c:pt>
                <c:pt idx="8">
                  <c:v>0</c:v>
                </c:pt>
              </c:numCache>
            </c:numRef>
          </c:val>
        </c:ser>
        <c:axId val="198521600"/>
        <c:axId val="198523136"/>
      </c:radarChart>
      <c:catAx>
        <c:axId val="198521600"/>
        <c:scaling>
          <c:orientation val="minMax"/>
        </c:scaling>
        <c:axPos val="b"/>
        <c:majorGridlines/>
        <c:tickLblPos val="nextTo"/>
        <c:txPr>
          <a:bodyPr/>
          <a:lstStyle/>
          <a:p>
            <a:pPr>
              <a:defRPr sz="900"/>
            </a:pPr>
            <a:endParaRPr lang="ja-JP"/>
          </a:p>
        </c:txPr>
        <c:crossAx val="198523136"/>
        <c:crosses val="autoZero"/>
        <c:auto val="1"/>
        <c:lblAlgn val="ctr"/>
        <c:lblOffset val="100"/>
      </c:catAx>
      <c:valAx>
        <c:axId val="198523136"/>
        <c:scaling>
          <c:orientation val="minMax"/>
          <c:max val="1"/>
        </c:scaling>
        <c:axPos val="l"/>
        <c:majorGridlines/>
        <c:numFmt formatCode="0.0%" sourceLinked="1"/>
        <c:majorTickMark val="cross"/>
        <c:tickLblPos val="nextTo"/>
        <c:crossAx val="198521600"/>
        <c:crosses val="autoZero"/>
        <c:crossBetween val="between"/>
      </c:valAx>
    </c:plotArea>
    <c:legend>
      <c:legendPos val="b"/>
      <c:layout>
        <c:manualLayout>
          <c:xMode val="edge"/>
          <c:yMode val="edge"/>
          <c:x val="2.9332776566585891E-2"/>
          <c:y val="0.85617027279168401"/>
          <c:w val="0.93926756423064228"/>
          <c:h val="0.13920111428053539"/>
        </c:manualLayout>
      </c:layout>
    </c:legend>
    <c:plotVisOnly val="1"/>
    <c:dispBlanksAs val="gap"/>
  </c:chart>
  <c:spPr>
    <a:ln>
      <a:noFill/>
    </a:ln>
  </c:spPr>
  <c:txPr>
    <a:bodyPr/>
    <a:lstStyle/>
    <a:p>
      <a:pPr>
        <a:defRPr>
          <a:latin typeface="MS UI Gothic" pitchFamily="50" charset="-128"/>
          <a:ea typeface="MS UI Gothic" pitchFamily="50" charset="-128"/>
        </a:defRPr>
      </a:pPr>
      <a:endParaRPr lang="ja-JP"/>
    </a:p>
  </c:txPr>
  <c:printSettings>
    <c:headerFooter/>
    <c:pageMargins b="0.75000000000000266" l="0.70000000000000062" r="0.70000000000000062" t="0.75000000000000266" header="0.30000000000000032" footer="0.30000000000000032"/>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lang val="ja-JP"/>
  <c:chart>
    <c:plotArea>
      <c:layout>
        <c:manualLayout>
          <c:layoutTarget val="inner"/>
          <c:xMode val="edge"/>
          <c:yMode val="edge"/>
          <c:x val="0.25497900262467232"/>
          <c:y val="0.13047871876707698"/>
          <c:w val="0.46732568477562753"/>
          <c:h val="0.75679776248441633"/>
        </c:manualLayout>
      </c:layout>
      <c:radarChart>
        <c:radarStyle val="marker"/>
        <c:ser>
          <c:idx val="0"/>
          <c:order val="0"/>
          <c:tx>
            <c:strRef>
              <c:f>'5.レーダーチャート（地域包括支援センター比較）'!$EX$8</c:f>
              <c:strCache>
                <c:ptCount val="1"/>
                <c:pt idx="0">
                  <c:v>市区町村</c:v>
                </c:pt>
              </c:strCache>
            </c:strRef>
          </c:tx>
          <c:marker>
            <c:symbol val="none"/>
          </c:marker>
          <c:cat>
            <c:multiLvlStrRef>
              <c:f>'5.レーダーチャート（地域包括支援センター比較）'!$B$9:$C$17</c:f>
              <c:multiLvlStrCache>
                <c:ptCount val="9"/>
                <c:lvl>
                  <c:pt idx="0">
                    <c:v>Ⅰ-1.組織運営体制</c:v>
                  </c:pt>
                  <c:pt idx="1">
                    <c:v>Ⅰ-2.個人情報の管理</c:v>
                  </c:pt>
                  <c:pt idx="2">
                    <c:v>Ⅰ-3.利用者満足の向上</c:v>
                  </c:pt>
                  <c:pt idx="3">
                    <c:v>Ⅱ-1.総合相談支援</c:v>
                  </c:pt>
                  <c:pt idx="4">
                    <c:v>Ⅱ-2.権利擁護</c:v>
                  </c:pt>
                  <c:pt idx="5">
                    <c:v>Ⅱ-3.包括的・継続的ケアマネジメント</c:v>
                  </c:pt>
                  <c:pt idx="6">
                    <c:v>Ⅱ-4.地域ケア会議</c:v>
                  </c:pt>
                  <c:pt idx="7">
                    <c:v>Ⅱ-5.介護予防ケアマネジメント</c:v>
                  </c:pt>
                  <c:pt idx="8">
                    <c:v>Ⅱ-6～8.事業連携（在宅介護医療連携、認知症、生活支援）</c:v>
                  </c:pt>
                </c:lvl>
                <c:lvl>
                  <c:pt idx="0">
                    <c:v>1</c:v>
                  </c:pt>
                  <c:pt idx="1">
                    <c:v>2</c:v>
                  </c:pt>
                  <c:pt idx="2">
                    <c:v>3</c:v>
                  </c:pt>
                  <c:pt idx="3">
                    <c:v>4</c:v>
                  </c:pt>
                  <c:pt idx="4">
                    <c:v>5</c:v>
                  </c:pt>
                  <c:pt idx="5">
                    <c:v>6</c:v>
                  </c:pt>
                  <c:pt idx="6">
                    <c:v>7</c:v>
                  </c:pt>
                  <c:pt idx="7">
                    <c:v>8</c:v>
                  </c:pt>
                  <c:pt idx="8">
                    <c:v>9</c:v>
                  </c:pt>
                </c:lvl>
              </c:multiLvlStrCache>
            </c:multiLvlStrRef>
          </c:cat>
          <c:val>
            <c:numRef>
              <c:f>'5.レーダーチャート（地域包括支援センター比較）'!$EX$9:$EX$17</c:f>
              <c:numCache>
                <c:formatCode>0.0%</c:formatCode>
                <c:ptCount val="9"/>
                <c:pt idx="0">
                  <c:v>0</c:v>
                </c:pt>
                <c:pt idx="1">
                  <c:v>0</c:v>
                </c:pt>
                <c:pt idx="2">
                  <c:v>0</c:v>
                </c:pt>
                <c:pt idx="3">
                  <c:v>0</c:v>
                </c:pt>
                <c:pt idx="4">
                  <c:v>0</c:v>
                </c:pt>
                <c:pt idx="5">
                  <c:v>0</c:v>
                </c:pt>
                <c:pt idx="6">
                  <c:v>0</c:v>
                </c:pt>
                <c:pt idx="7">
                  <c:v>0</c:v>
                </c:pt>
                <c:pt idx="8">
                  <c:v>0</c:v>
                </c:pt>
              </c:numCache>
            </c:numRef>
          </c:val>
        </c:ser>
        <c:ser>
          <c:idx val="1"/>
          <c:order val="1"/>
          <c:tx>
            <c:strRef>
              <c:f>'5.レーダーチャート（地域包括支援センター比較）'!$EY$8</c:f>
              <c:strCache>
                <c:ptCount val="1"/>
                <c:pt idx="0">
                  <c:v>センター名</c:v>
                </c:pt>
              </c:strCache>
            </c:strRef>
          </c:tx>
          <c:marker>
            <c:symbol val="none"/>
          </c:marker>
          <c:cat>
            <c:multiLvlStrRef>
              <c:f>'5.レーダーチャート（地域包括支援センター比較）'!$B$9:$C$17</c:f>
              <c:multiLvlStrCache>
                <c:ptCount val="9"/>
                <c:lvl>
                  <c:pt idx="0">
                    <c:v>Ⅰ-1.組織運営体制</c:v>
                  </c:pt>
                  <c:pt idx="1">
                    <c:v>Ⅰ-2.個人情報の管理</c:v>
                  </c:pt>
                  <c:pt idx="2">
                    <c:v>Ⅰ-3.利用者満足の向上</c:v>
                  </c:pt>
                  <c:pt idx="3">
                    <c:v>Ⅱ-1.総合相談支援</c:v>
                  </c:pt>
                  <c:pt idx="4">
                    <c:v>Ⅱ-2.権利擁護</c:v>
                  </c:pt>
                  <c:pt idx="5">
                    <c:v>Ⅱ-3.包括的・継続的ケアマネジメント</c:v>
                  </c:pt>
                  <c:pt idx="6">
                    <c:v>Ⅱ-4.地域ケア会議</c:v>
                  </c:pt>
                  <c:pt idx="7">
                    <c:v>Ⅱ-5.介護予防ケアマネジメント</c:v>
                  </c:pt>
                  <c:pt idx="8">
                    <c:v>Ⅱ-6～8.事業連携（在宅介護医療連携、認知症、生活支援）</c:v>
                  </c:pt>
                </c:lvl>
                <c:lvl>
                  <c:pt idx="0">
                    <c:v>1</c:v>
                  </c:pt>
                  <c:pt idx="1">
                    <c:v>2</c:v>
                  </c:pt>
                  <c:pt idx="2">
                    <c:v>3</c:v>
                  </c:pt>
                  <c:pt idx="3">
                    <c:v>4</c:v>
                  </c:pt>
                  <c:pt idx="4">
                    <c:v>5</c:v>
                  </c:pt>
                  <c:pt idx="5">
                    <c:v>6</c:v>
                  </c:pt>
                  <c:pt idx="6">
                    <c:v>7</c:v>
                  </c:pt>
                  <c:pt idx="7">
                    <c:v>8</c:v>
                  </c:pt>
                  <c:pt idx="8">
                    <c:v>9</c:v>
                  </c:pt>
                </c:lvl>
              </c:multiLvlStrCache>
            </c:multiLvlStrRef>
          </c:cat>
          <c:val>
            <c:numRef>
              <c:f>'5.レーダーチャート（地域包括支援センター比較）'!$EY$9:$EY$17</c:f>
              <c:numCache>
                <c:formatCode>0.0%</c:formatCode>
                <c:ptCount val="9"/>
                <c:pt idx="0">
                  <c:v>0</c:v>
                </c:pt>
                <c:pt idx="1">
                  <c:v>0</c:v>
                </c:pt>
                <c:pt idx="2">
                  <c:v>0</c:v>
                </c:pt>
                <c:pt idx="3">
                  <c:v>0</c:v>
                </c:pt>
                <c:pt idx="4">
                  <c:v>0</c:v>
                </c:pt>
                <c:pt idx="5">
                  <c:v>0</c:v>
                </c:pt>
                <c:pt idx="6">
                  <c:v>0</c:v>
                </c:pt>
                <c:pt idx="7">
                  <c:v>0</c:v>
                </c:pt>
                <c:pt idx="8">
                  <c:v>0</c:v>
                </c:pt>
              </c:numCache>
            </c:numRef>
          </c:val>
        </c:ser>
        <c:ser>
          <c:idx val="2"/>
          <c:order val="2"/>
          <c:tx>
            <c:strRef>
              <c:f>'5.レーダーチャート（地域包括支援センター比較）'!$EZ$8</c:f>
              <c:strCache>
                <c:ptCount val="1"/>
                <c:pt idx="0">
                  <c:v>センター名</c:v>
                </c:pt>
              </c:strCache>
            </c:strRef>
          </c:tx>
          <c:marker>
            <c:symbol val="none"/>
          </c:marker>
          <c:cat>
            <c:multiLvlStrRef>
              <c:f>'5.レーダーチャート（地域包括支援センター比較）'!$B$9:$C$17</c:f>
              <c:multiLvlStrCache>
                <c:ptCount val="9"/>
                <c:lvl>
                  <c:pt idx="0">
                    <c:v>Ⅰ-1.組織運営体制</c:v>
                  </c:pt>
                  <c:pt idx="1">
                    <c:v>Ⅰ-2.個人情報の管理</c:v>
                  </c:pt>
                  <c:pt idx="2">
                    <c:v>Ⅰ-3.利用者満足の向上</c:v>
                  </c:pt>
                  <c:pt idx="3">
                    <c:v>Ⅱ-1.総合相談支援</c:v>
                  </c:pt>
                  <c:pt idx="4">
                    <c:v>Ⅱ-2.権利擁護</c:v>
                  </c:pt>
                  <c:pt idx="5">
                    <c:v>Ⅱ-3.包括的・継続的ケアマネジメント</c:v>
                  </c:pt>
                  <c:pt idx="6">
                    <c:v>Ⅱ-4.地域ケア会議</c:v>
                  </c:pt>
                  <c:pt idx="7">
                    <c:v>Ⅱ-5.介護予防ケアマネジメント</c:v>
                  </c:pt>
                  <c:pt idx="8">
                    <c:v>Ⅱ-6～8.事業連携（在宅介護医療連携、認知症、生活支援）</c:v>
                  </c:pt>
                </c:lvl>
                <c:lvl>
                  <c:pt idx="0">
                    <c:v>1</c:v>
                  </c:pt>
                  <c:pt idx="1">
                    <c:v>2</c:v>
                  </c:pt>
                  <c:pt idx="2">
                    <c:v>3</c:v>
                  </c:pt>
                  <c:pt idx="3">
                    <c:v>4</c:v>
                  </c:pt>
                  <c:pt idx="4">
                    <c:v>5</c:v>
                  </c:pt>
                  <c:pt idx="5">
                    <c:v>6</c:v>
                  </c:pt>
                  <c:pt idx="6">
                    <c:v>7</c:v>
                  </c:pt>
                  <c:pt idx="7">
                    <c:v>8</c:v>
                  </c:pt>
                  <c:pt idx="8">
                    <c:v>9</c:v>
                  </c:pt>
                </c:lvl>
              </c:multiLvlStrCache>
            </c:multiLvlStrRef>
          </c:cat>
          <c:val>
            <c:numRef>
              <c:f>'5.レーダーチャート（地域包括支援センター比較）'!$EZ$9:$EZ$17</c:f>
              <c:numCache>
                <c:formatCode>0.0%</c:formatCode>
                <c:ptCount val="9"/>
                <c:pt idx="0">
                  <c:v>0</c:v>
                </c:pt>
                <c:pt idx="1">
                  <c:v>0</c:v>
                </c:pt>
                <c:pt idx="2">
                  <c:v>0</c:v>
                </c:pt>
                <c:pt idx="3">
                  <c:v>0</c:v>
                </c:pt>
                <c:pt idx="4">
                  <c:v>0</c:v>
                </c:pt>
                <c:pt idx="5">
                  <c:v>0</c:v>
                </c:pt>
                <c:pt idx="6">
                  <c:v>0</c:v>
                </c:pt>
                <c:pt idx="7">
                  <c:v>0</c:v>
                </c:pt>
                <c:pt idx="8">
                  <c:v>0</c:v>
                </c:pt>
              </c:numCache>
            </c:numRef>
          </c:val>
        </c:ser>
        <c:ser>
          <c:idx val="3"/>
          <c:order val="3"/>
          <c:tx>
            <c:strRef>
              <c:f>'5.レーダーチャート（地域包括支援センター比較）'!$FA$8</c:f>
              <c:strCache>
                <c:ptCount val="1"/>
                <c:pt idx="0">
                  <c:v>センター名</c:v>
                </c:pt>
              </c:strCache>
            </c:strRef>
          </c:tx>
          <c:marker>
            <c:symbol val="none"/>
          </c:marker>
          <c:cat>
            <c:multiLvlStrRef>
              <c:f>'5.レーダーチャート（地域包括支援センター比較）'!$B$9:$C$17</c:f>
              <c:multiLvlStrCache>
                <c:ptCount val="9"/>
                <c:lvl>
                  <c:pt idx="0">
                    <c:v>Ⅰ-1.組織運営体制</c:v>
                  </c:pt>
                  <c:pt idx="1">
                    <c:v>Ⅰ-2.個人情報の管理</c:v>
                  </c:pt>
                  <c:pt idx="2">
                    <c:v>Ⅰ-3.利用者満足の向上</c:v>
                  </c:pt>
                  <c:pt idx="3">
                    <c:v>Ⅱ-1.総合相談支援</c:v>
                  </c:pt>
                  <c:pt idx="4">
                    <c:v>Ⅱ-2.権利擁護</c:v>
                  </c:pt>
                  <c:pt idx="5">
                    <c:v>Ⅱ-3.包括的・継続的ケアマネジメント</c:v>
                  </c:pt>
                  <c:pt idx="6">
                    <c:v>Ⅱ-4.地域ケア会議</c:v>
                  </c:pt>
                  <c:pt idx="7">
                    <c:v>Ⅱ-5.介護予防ケアマネジメント</c:v>
                  </c:pt>
                  <c:pt idx="8">
                    <c:v>Ⅱ-6～8.事業連携（在宅介護医療連携、認知症、生活支援）</c:v>
                  </c:pt>
                </c:lvl>
                <c:lvl>
                  <c:pt idx="0">
                    <c:v>1</c:v>
                  </c:pt>
                  <c:pt idx="1">
                    <c:v>2</c:v>
                  </c:pt>
                  <c:pt idx="2">
                    <c:v>3</c:v>
                  </c:pt>
                  <c:pt idx="3">
                    <c:v>4</c:v>
                  </c:pt>
                  <c:pt idx="4">
                    <c:v>5</c:v>
                  </c:pt>
                  <c:pt idx="5">
                    <c:v>6</c:v>
                  </c:pt>
                  <c:pt idx="6">
                    <c:v>7</c:v>
                  </c:pt>
                  <c:pt idx="7">
                    <c:v>8</c:v>
                  </c:pt>
                  <c:pt idx="8">
                    <c:v>9</c:v>
                  </c:pt>
                </c:lvl>
              </c:multiLvlStrCache>
            </c:multiLvlStrRef>
          </c:cat>
          <c:val>
            <c:numRef>
              <c:f>'5.レーダーチャート（地域包括支援センター比較）'!$FA$9:$FA$17</c:f>
              <c:numCache>
                <c:formatCode>0.0%</c:formatCode>
                <c:ptCount val="9"/>
                <c:pt idx="0">
                  <c:v>0</c:v>
                </c:pt>
                <c:pt idx="1">
                  <c:v>0</c:v>
                </c:pt>
                <c:pt idx="2">
                  <c:v>0</c:v>
                </c:pt>
                <c:pt idx="3">
                  <c:v>0</c:v>
                </c:pt>
                <c:pt idx="4">
                  <c:v>0</c:v>
                </c:pt>
                <c:pt idx="5">
                  <c:v>0</c:v>
                </c:pt>
                <c:pt idx="6">
                  <c:v>0</c:v>
                </c:pt>
                <c:pt idx="7">
                  <c:v>0</c:v>
                </c:pt>
                <c:pt idx="8">
                  <c:v>0</c:v>
                </c:pt>
              </c:numCache>
            </c:numRef>
          </c:val>
        </c:ser>
        <c:ser>
          <c:idx val="4"/>
          <c:order val="4"/>
          <c:tx>
            <c:strRef>
              <c:f>'5.レーダーチャート（地域包括支援センター比較）'!$FB$8</c:f>
              <c:strCache>
                <c:ptCount val="1"/>
                <c:pt idx="0">
                  <c:v>センター名</c:v>
                </c:pt>
              </c:strCache>
            </c:strRef>
          </c:tx>
          <c:marker>
            <c:symbol val="none"/>
          </c:marker>
          <c:cat>
            <c:multiLvlStrRef>
              <c:f>'5.レーダーチャート（地域包括支援センター比較）'!$B$9:$C$17</c:f>
              <c:multiLvlStrCache>
                <c:ptCount val="9"/>
                <c:lvl>
                  <c:pt idx="0">
                    <c:v>Ⅰ-1.組織運営体制</c:v>
                  </c:pt>
                  <c:pt idx="1">
                    <c:v>Ⅰ-2.個人情報の管理</c:v>
                  </c:pt>
                  <c:pt idx="2">
                    <c:v>Ⅰ-3.利用者満足の向上</c:v>
                  </c:pt>
                  <c:pt idx="3">
                    <c:v>Ⅱ-1.総合相談支援</c:v>
                  </c:pt>
                  <c:pt idx="4">
                    <c:v>Ⅱ-2.権利擁護</c:v>
                  </c:pt>
                  <c:pt idx="5">
                    <c:v>Ⅱ-3.包括的・継続的ケアマネジメント</c:v>
                  </c:pt>
                  <c:pt idx="6">
                    <c:v>Ⅱ-4.地域ケア会議</c:v>
                  </c:pt>
                  <c:pt idx="7">
                    <c:v>Ⅱ-5.介護予防ケアマネジメント</c:v>
                  </c:pt>
                  <c:pt idx="8">
                    <c:v>Ⅱ-6～8.事業連携（在宅介護医療連携、認知症、生活支援）</c:v>
                  </c:pt>
                </c:lvl>
                <c:lvl>
                  <c:pt idx="0">
                    <c:v>1</c:v>
                  </c:pt>
                  <c:pt idx="1">
                    <c:v>2</c:v>
                  </c:pt>
                  <c:pt idx="2">
                    <c:v>3</c:v>
                  </c:pt>
                  <c:pt idx="3">
                    <c:v>4</c:v>
                  </c:pt>
                  <c:pt idx="4">
                    <c:v>5</c:v>
                  </c:pt>
                  <c:pt idx="5">
                    <c:v>6</c:v>
                  </c:pt>
                  <c:pt idx="6">
                    <c:v>7</c:v>
                  </c:pt>
                  <c:pt idx="7">
                    <c:v>8</c:v>
                  </c:pt>
                  <c:pt idx="8">
                    <c:v>9</c:v>
                  </c:pt>
                </c:lvl>
              </c:multiLvlStrCache>
            </c:multiLvlStrRef>
          </c:cat>
          <c:val>
            <c:numRef>
              <c:f>'5.レーダーチャート（地域包括支援センター比較）'!$FB$9:$FB$17</c:f>
              <c:numCache>
                <c:formatCode>0.0%</c:formatCode>
                <c:ptCount val="9"/>
                <c:pt idx="0">
                  <c:v>0</c:v>
                </c:pt>
                <c:pt idx="1">
                  <c:v>0</c:v>
                </c:pt>
                <c:pt idx="2">
                  <c:v>0</c:v>
                </c:pt>
                <c:pt idx="3">
                  <c:v>0</c:v>
                </c:pt>
                <c:pt idx="4">
                  <c:v>0</c:v>
                </c:pt>
                <c:pt idx="5">
                  <c:v>0</c:v>
                </c:pt>
                <c:pt idx="6">
                  <c:v>0</c:v>
                </c:pt>
                <c:pt idx="7">
                  <c:v>0</c:v>
                </c:pt>
                <c:pt idx="8">
                  <c:v>0</c:v>
                </c:pt>
              </c:numCache>
            </c:numRef>
          </c:val>
        </c:ser>
        <c:ser>
          <c:idx val="5"/>
          <c:order val="5"/>
          <c:tx>
            <c:strRef>
              <c:f>'5.レーダーチャート（地域包括支援センター比較）'!$FC$8</c:f>
              <c:strCache>
                <c:ptCount val="1"/>
                <c:pt idx="0">
                  <c:v>センター名</c:v>
                </c:pt>
              </c:strCache>
            </c:strRef>
          </c:tx>
          <c:marker>
            <c:symbol val="none"/>
          </c:marker>
          <c:cat>
            <c:multiLvlStrRef>
              <c:f>'5.レーダーチャート（地域包括支援センター比較）'!$B$9:$C$17</c:f>
              <c:multiLvlStrCache>
                <c:ptCount val="9"/>
                <c:lvl>
                  <c:pt idx="0">
                    <c:v>Ⅰ-1.組織運営体制</c:v>
                  </c:pt>
                  <c:pt idx="1">
                    <c:v>Ⅰ-2.個人情報の管理</c:v>
                  </c:pt>
                  <c:pt idx="2">
                    <c:v>Ⅰ-3.利用者満足の向上</c:v>
                  </c:pt>
                  <c:pt idx="3">
                    <c:v>Ⅱ-1.総合相談支援</c:v>
                  </c:pt>
                  <c:pt idx="4">
                    <c:v>Ⅱ-2.権利擁護</c:v>
                  </c:pt>
                  <c:pt idx="5">
                    <c:v>Ⅱ-3.包括的・継続的ケアマネジメント</c:v>
                  </c:pt>
                  <c:pt idx="6">
                    <c:v>Ⅱ-4.地域ケア会議</c:v>
                  </c:pt>
                  <c:pt idx="7">
                    <c:v>Ⅱ-5.介護予防ケアマネジメント</c:v>
                  </c:pt>
                  <c:pt idx="8">
                    <c:v>Ⅱ-6～8.事業連携（在宅介護医療連携、認知症、生活支援）</c:v>
                  </c:pt>
                </c:lvl>
                <c:lvl>
                  <c:pt idx="0">
                    <c:v>1</c:v>
                  </c:pt>
                  <c:pt idx="1">
                    <c:v>2</c:v>
                  </c:pt>
                  <c:pt idx="2">
                    <c:v>3</c:v>
                  </c:pt>
                  <c:pt idx="3">
                    <c:v>4</c:v>
                  </c:pt>
                  <c:pt idx="4">
                    <c:v>5</c:v>
                  </c:pt>
                  <c:pt idx="5">
                    <c:v>6</c:v>
                  </c:pt>
                  <c:pt idx="6">
                    <c:v>7</c:v>
                  </c:pt>
                  <c:pt idx="7">
                    <c:v>8</c:v>
                  </c:pt>
                  <c:pt idx="8">
                    <c:v>9</c:v>
                  </c:pt>
                </c:lvl>
              </c:multiLvlStrCache>
            </c:multiLvlStrRef>
          </c:cat>
          <c:val>
            <c:numRef>
              <c:f>'5.レーダーチャート（地域包括支援センター比較）'!$FC$9:$FC$17</c:f>
              <c:numCache>
                <c:formatCode>0.0%</c:formatCode>
                <c:ptCount val="9"/>
                <c:pt idx="0">
                  <c:v>0</c:v>
                </c:pt>
                <c:pt idx="1">
                  <c:v>0</c:v>
                </c:pt>
                <c:pt idx="2">
                  <c:v>0</c:v>
                </c:pt>
                <c:pt idx="3">
                  <c:v>0</c:v>
                </c:pt>
                <c:pt idx="4">
                  <c:v>0</c:v>
                </c:pt>
                <c:pt idx="5">
                  <c:v>0</c:v>
                </c:pt>
                <c:pt idx="6">
                  <c:v>0</c:v>
                </c:pt>
                <c:pt idx="7">
                  <c:v>0</c:v>
                </c:pt>
                <c:pt idx="8">
                  <c:v>0</c:v>
                </c:pt>
              </c:numCache>
            </c:numRef>
          </c:val>
        </c:ser>
        <c:axId val="198571520"/>
        <c:axId val="198573056"/>
      </c:radarChart>
      <c:catAx>
        <c:axId val="198571520"/>
        <c:scaling>
          <c:orientation val="minMax"/>
        </c:scaling>
        <c:axPos val="b"/>
        <c:majorGridlines/>
        <c:tickLblPos val="nextTo"/>
        <c:txPr>
          <a:bodyPr/>
          <a:lstStyle/>
          <a:p>
            <a:pPr>
              <a:defRPr sz="900"/>
            </a:pPr>
            <a:endParaRPr lang="ja-JP"/>
          </a:p>
        </c:txPr>
        <c:crossAx val="198573056"/>
        <c:crosses val="autoZero"/>
        <c:auto val="1"/>
        <c:lblAlgn val="ctr"/>
        <c:lblOffset val="100"/>
      </c:catAx>
      <c:valAx>
        <c:axId val="198573056"/>
        <c:scaling>
          <c:orientation val="minMax"/>
          <c:max val="1"/>
        </c:scaling>
        <c:axPos val="l"/>
        <c:majorGridlines/>
        <c:numFmt formatCode="0.0%" sourceLinked="1"/>
        <c:majorTickMark val="cross"/>
        <c:tickLblPos val="nextTo"/>
        <c:crossAx val="198571520"/>
        <c:crosses val="autoZero"/>
        <c:crossBetween val="between"/>
      </c:valAx>
    </c:plotArea>
    <c:legend>
      <c:legendPos val="b"/>
      <c:layout>
        <c:manualLayout>
          <c:xMode val="edge"/>
          <c:yMode val="edge"/>
          <c:x val="2.9332776566585891E-2"/>
          <c:y val="0.85617027279168401"/>
          <c:w val="0.93926756423064228"/>
          <c:h val="0.13920111428053539"/>
        </c:manualLayout>
      </c:layout>
    </c:legend>
    <c:plotVisOnly val="1"/>
    <c:dispBlanksAs val="gap"/>
  </c:chart>
  <c:spPr>
    <a:ln>
      <a:noFill/>
    </a:ln>
  </c:spPr>
  <c:txPr>
    <a:bodyPr/>
    <a:lstStyle/>
    <a:p>
      <a:pPr>
        <a:defRPr>
          <a:latin typeface="MS UI Gothic" pitchFamily="50" charset="-128"/>
          <a:ea typeface="MS UI Gothic" pitchFamily="50" charset="-128"/>
        </a:defRPr>
      </a:pPr>
      <a:endParaRPr lang="ja-JP"/>
    </a:p>
  </c:txPr>
  <c:printSettings>
    <c:headerFooter/>
    <c:pageMargins b="0.75000000000000266" l="0.70000000000000062" r="0.70000000000000062" t="0.75000000000000266" header="0.30000000000000032" footer="0.30000000000000032"/>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lang val="ja-JP"/>
  <c:chart>
    <c:plotArea>
      <c:layout>
        <c:manualLayout>
          <c:layoutTarget val="inner"/>
          <c:xMode val="edge"/>
          <c:yMode val="edge"/>
          <c:x val="0.25497900262467232"/>
          <c:y val="0.13047871876707698"/>
          <c:w val="0.46732568477562753"/>
          <c:h val="0.75679776248441633"/>
        </c:manualLayout>
      </c:layout>
      <c:radarChart>
        <c:radarStyle val="marker"/>
        <c:ser>
          <c:idx val="0"/>
          <c:order val="0"/>
          <c:tx>
            <c:strRef>
              <c:f>'5.レーダーチャート（地域包括支援センター比較）'!$FD$8</c:f>
              <c:strCache>
                <c:ptCount val="1"/>
                <c:pt idx="0">
                  <c:v>市区町村</c:v>
                </c:pt>
              </c:strCache>
            </c:strRef>
          </c:tx>
          <c:marker>
            <c:symbol val="none"/>
          </c:marker>
          <c:cat>
            <c:multiLvlStrRef>
              <c:f>'5.レーダーチャート（地域包括支援センター比較）'!$B$9:$C$17</c:f>
              <c:multiLvlStrCache>
                <c:ptCount val="9"/>
                <c:lvl>
                  <c:pt idx="0">
                    <c:v>Ⅰ-1.組織運営体制</c:v>
                  </c:pt>
                  <c:pt idx="1">
                    <c:v>Ⅰ-2.個人情報の管理</c:v>
                  </c:pt>
                  <c:pt idx="2">
                    <c:v>Ⅰ-3.利用者満足の向上</c:v>
                  </c:pt>
                  <c:pt idx="3">
                    <c:v>Ⅱ-1.総合相談支援</c:v>
                  </c:pt>
                  <c:pt idx="4">
                    <c:v>Ⅱ-2.権利擁護</c:v>
                  </c:pt>
                  <c:pt idx="5">
                    <c:v>Ⅱ-3.包括的・継続的ケアマネジメント</c:v>
                  </c:pt>
                  <c:pt idx="6">
                    <c:v>Ⅱ-4.地域ケア会議</c:v>
                  </c:pt>
                  <c:pt idx="7">
                    <c:v>Ⅱ-5.介護予防ケアマネジメント</c:v>
                  </c:pt>
                  <c:pt idx="8">
                    <c:v>Ⅱ-6～8.事業連携（在宅介護医療連携、認知症、生活支援）</c:v>
                  </c:pt>
                </c:lvl>
                <c:lvl>
                  <c:pt idx="0">
                    <c:v>1</c:v>
                  </c:pt>
                  <c:pt idx="1">
                    <c:v>2</c:v>
                  </c:pt>
                  <c:pt idx="2">
                    <c:v>3</c:v>
                  </c:pt>
                  <c:pt idx="3">
                    <c:v>4</c:v>
                  </c:pt>
                  <c:pt idx="4">
                    <c:v>5</c:v>
                  </c:pt>
                  <c:pt idx="5">
                    <c:v>6</c:v>
                  </c:pt>
                  <c:pt idx="6">
                    <c:v>7</c:v>
                  </c:pt>
                  <c:pt idx="7">
                    <c:v>8</c:v>
                  </c:pt>
                  <c:pt idx="8">
                    <c:v>9</c:v>
                  </c:pt>
                </c:lvl>
              </c:multiLvlStrCache>
            </c:multiLvlStrRef>
          </c:cat>
          <c:val>
            <c:numRef>
              <c:f>'5.レーダーチャート（地域包括支援センター比較）'!$FD$9:$FD$17</c:f>
              <c:numCache>
                <c:formatCode>0.0%</c:formatCode>
                <c:ptCount val="9"/>
                <c:pt idx="0">
                  <c:v>0</c:v>
                </c:pt>
                <c:pt idx="1">
                  <c:v>0</c:v>
                </c:pt>
                <c:pt idx="2">
                  <c:v>0</c:v>
                </c:pt>
                <c:pt idx="3">
                  <c:v>0</c:v>
                </c:pt>
                <c:pt idx="4">
                  <c:v>0</c:v>
                </c:pt>
                <c:pt idx="5">
                  <c:v>0</c:v>
                </c:pt>
                <c:pt idx="6">
                  <c:v>0</c:v>
                </c:pt>
                <c:pt idx="7">
                  <c:v>0</c:v>
                </c:pt>
                <c:pt idx="8">
                  <c:v>0</c:v>
                </c:pt>
              </c:numCache>
            </c:numRef>
          </c:val>
        </c:ser>
        <c:ser>
          <c:idx val="1"/>
          <c:order val="1"/>
          <c:tx>
            <c:strRef>
              <c:f>'5.レーダーチャート（地域包括支援センター比較）'!$FE$8</c:f>
              <c:strCache>
                <c:ptCount val="1"/>
                <c:pt idx="0">
                  <c:v>センター名</c:v>
                </c:pt>
              </c:strCache>
            </c:strRef>
          </c:tx>
          <c:marker>
            <c:symbol val="none"/>
          </c:marker>
          <c:cat>
            <c:multiLvlStrRef>
              <c:f>'5.レーダーチャート（地域包括支援センター比較）'!$B$9:$C$17</c:f>
              <c:multiLvlStrCache>
                <c:ptCount val="9"/>
                <c:lvl>
                  <c:pt idx="0">
                    <c:v>Ⅰ-1.組織運営体制</c:v>
                  </c:pt>
                  <c:pt idx="1">
                    <c:v>Ⅰ-2.個人情報の管理</c:v>
                  </c:pt>
                  <c:pt idx="2">
                    <c:v>Ⅰ-3.利用者満足の向上</c:v>
                  </c:pt>
                  <c:pt idx="3">
                    <c:v>Ⅱ-1.総合相談支援</c:v>
                  </c:pt>
                  <c:pt idx="4">
                    <c:v>Ⅱ-2.権利擁護</c:v>
                  </c:pt>
                  <c:pt idx="5">
                    <c:v>Ⅱ-3.包括的・継続的ケアマネジメント</c:v>
                  </c:pt>
                  <c:pt idx="6">
                    <c:v>Ⅱ-4.地域ケア会議</c:v>
                  </c:pt>
                  <c:pt idx="7">
                    <c:v>Ⅱ-5.介護予防ケアマネジメント</c:v>
                  </c:pt>
                  <c:pt idx="8">
                    <c:v>Ⅱ-6～8.事業連携（在宅介護医療連携、認知症、生活支援）</c:v>
                  </c:pt>
                </c:lvl>
                <c:lvl>
                  <c:pt idx="0">
                    <c:v>1</c:v>
                  </c:pt>
                  <c:pt idx="1">
                    <c:v>2</c:v>
                  </c:pt>
                  <c:pt idx="2">
                    <c:v>3</c:v>
                  </c:pt>
                  <c:pt idx="3">
                    <c:v>4</c:v>
                  </c:pt>
                  <c:pt idx="4">
                    <c:v>5</c:v>
                  </c:pt>
                  <c:pt idx="5">
                    <c:v>6</c:v>
                  </c:pt>
                  <c:pt idx="6">
                    <c:v>7</c:v>
                  </c:pt>
                  <c:pt idx="7">
                    <c:v>8</c:v>
                  </c:pt>
                  <c:pt idx="8">
                    <c:v>9</c:v>
                  </c:pt>
                </c:lvl>
              </c:multiLvlStrCache>
            </c:multiLvlStrRef>
          </c:cat>
          <c:val>
            <c:numRef>
              <c:f>'5.レーダーチャート（地域包括支援センター比較）'!$FE$9:$FE$17</c:f>
              <c:numCache>
                <c:formatCode>0.0%</c:formatCode>
                <c:ptCount val="9"/>
                <c:pt idx="0">
                  <c:v>0</c:v>
                </c:pt>
                <c:pt idx="1">
                  <c:v>0</c:v>
                </c:pt>
                <c:pt idx="2">
                  <c:v>0</c:v>
                </c:pt>
                <c:pt idx="3">
                  <c:v>0</c:v>
                </c:pt>
                <c:pt idx="4">
                  <c:v>0</c:v>
                </c:pt>
                <c:pt idx="5">
                  <c:v>0</c:v>
                </c:pt>
                <c:pt idx="6">
                  <c:v>0</c:v>
                </c:pt>
                <c:pt idx="7">
                  <c:v>0</c:v>
                </c:pt>
                <c:pt idx="8">
                  <c:v>0</c:v>
                </c:pt>
              </c:numCache>
            </c:numRef>
          </c:val>
        </c:ser>
        <c:ser>
          <c:idx val="2"/>
          <c:order val="2"/>
          <c:tx>
            <c:strRef>
              <c:f>'5.レーダーチャート（地域包括支援センター比較）'!$FF$8</c:f>
              <c:strCache>
                <c:ptCount val="1"/>
                <c:pt idx="0">
                  <c:v>センター名</c:v>
                </c:pt>
              </c:strCache>
            </c:strRef>
          </c:tx>
          <c:marker>
            <c:symbol val="none"/>
          </c:marker>
          <c:cat>
            <c:multiLvlStrRef>
              <c:f>'5.レーダーチャート（地域包括支援センター比較）'!$B$9:$C$17</c:f>
              <c:multiLvlStrCache>
                <c:ptCount val="9"/>
                <c:lvl>
                  <c:pt idx="0">
                    <c:v>Ⅰ-1.組織運営体制</c:v>
                  </c:pt>
                  <c:pt idx="1">
                    <c:v>Ⅰ-2.個人情報の管理</c:v>
                  </c:pt>
                  <c:pt idx="2">
                    <c:v>Ⅰ-3.利用者満足の向上</c:v>
                  </c:pt>
                  <c:pt idx="3">
                    <c:v>Ⅱ-1.総合相談支援</c:v>
                  </c:pt>
                  <c:pt idx="4">
                    <c:v>Ⅱ-2.権利擁護</c:v>
                  </c:pt>
                  <c:pt idx="5">
                    <c:v>Ⅱ-3.包括的・継続的ケアマネジメント</c:v>
                  </c:pt>
                  <c:pt idx="6">
                    <c:v>Ⅱ-4.地域ケア会議</c:v>
                  </c:pt>
                  <c:pt idx="7">
                    <c:v>Ⅱ-5.介護予防ケアマネジメント</c:v>
                  </c:pt>
                  <c:pt idx="8">
                    <c:v>Ⅱ-6～8.事業連携（在宅介護医療連携、認知症、生活支援）</c:v>
                  </c:pt>
                </c:lvl>
                <c:lvl>
                  <c:pt idx="0">
                    <c:v>1</c:v>
                  </c:pt>
                  <c:pt idx="1">
                    <c:v>2</c:v>
                  </c:pt>
                  <c:pt idx="2">
                    <c:v>3</c:v>
                  </c:pt>
                  <c:pt idx="3">
                    <c:v>4</c:v>
                  </c:pt>
                  <c:pt idx="4">
                    <c:v>5</c:v>
                  </c:pt>
                  <c:pt idx="5">
                    <c:v>6</c:v>
                  </c:pt>
                  <c:pt idx="6">
                    <c:v>7</c:v>
                  </c:pt>
                  <c:pt idx="7">
                    <c:v>8</c:v>
                  </c:pt>
                  <c:pt idx="8">
                    <c:v>9</c:v>
                  </c:pt>
                </c:lvl>
              </c:multiLvlStrCache>
            </c:multiLvlStrRef>
          </c:cat>
          <c:val>
            <c:numRef>
              <c:f>'5.レーダーチャート（地域包括支援センター比較）'!$FF$9:$FF$17</c:f>
              <c:numCache>
                <c:formatCode>0.0%</c:formatCode>
                <c:ptCount val="9"/>
                <c:pt idx="0">
                  <c:v>0</c:v>
                </c:pt>
                <c:pt idx="1">
                  <c:v>0</c:v>
                </c:pt>
                <c:pt idx="2">
                  <c:v>0</c:v>
                </c:pt>
                <c:pt idx="3">
                  <c:v>0</c:v>
                </c:pt>
                <c:pt idx="4">
                  <c:v>0</c:v>
                </c:pt>
                <c:pt idx="5">
                  <c:v>0</c:v>
                </c:pt>
                <c:pt idx="6">
                  <c:v>0</c:v>
                </c:pt>
                <c:pt idx="7">
                  <c:v>0</c:v>
                </c:pt>
                <c:pt idx="8">
                  <c:v>0</c:v>
                </c:pt>
              </c:numCache>
            </c:numRef>
          </c:val>
        </c:ser>
        <c:ser>
          <c:idx val="3"/>
          <c:order val="3"/>
          <c:tx>
            <c:strRef>
              <c:f>'5.レーダーチャート（地域包括支援センター比較）'!$FG$8</c:f>
              <c:strCache>
                <c:ptCount val="1"/>
                <c:pt idx="0">
                  <c:v>センター名</c:v>
                </c:pt>
              </c:strCache>
            </c:strRef>
          </c:tx>
          <c:marker>
            <c:symbol val="none"/>
          </c:marker>
          <c:cat>
            <c:multiLvlStrRef>
              <c:f>'5.レーダーチャート（地域包括支援センター比較）'!$B$9:$C$17</c:f>
              <c:multiLvlStrCache>
                <c:ptCount val="9"/>
                <c:lvl>
                  <c:pt idx="0">
                    <c:v>Ⅰ-1.組織運営体制</c:v>
                  </c:pt>
                  <c:pt idx="1">
                    <c:v>Ⅰ-2.個人情報の管理</c:v>
                  </c:pt>
                  <c:pt idx="2">
                    <c:v>Ⅰ-3.利用者満足の向上</c:v>
                  </c:pt>
                  <c:pt idx="3">
                    <c:v>Ⅱ-1.総合相談支援</c:v>
                  </c:pt>
                  <c:pt idx="4">
                    <c:v>Ⅱ-2.権利擁護</c:v>
                  </c:pt>
                  <c:pt idx="5">
                    <c:v>Ⅱ-3.包括的・継続的ケアマネジメント</c:v>
                  </c:pt>
                  <c:pt idx="6">
                    <c:v>Ⅱ-4.地域ケア会議</c:v>
                  </c:pt>
                  <c:pt idx="7">
                    <c:v>Ⅱ-5.介護予防ケアマネジメント</c:v>
                  </c:pt>
                  <c:pt idx="8">
                    <c:v>Ⅱ-6～8.事業連携（在宅介護医療連携、認知症、生活支援）</c:v>
                  </c:pt>
                </c:lvl>
                <c:lvl>
                  <c:pt idx="0">
                    <c:v>1</c:v>
                  </c:pt>
                  <c:pt idx="1">
                    <c:v>2</c:v>
                  </c:pt>
                  <c:pt idx="2">
                    <c:v>3</c:v>
                  </c:pt>
                  <c:pt idx="3">
                    <c:v>4</c:v>
                  </c:pt>
                  <c:pt idx="4">
                    <c:v>5</c:v>
                  </c:pt>
                  <c:pt idx="5">
                    <c:v>6</c:v>
                  </c:pt>
                  <c:pt idx="6">
                    <c:v>7</c:v>
                  </c:pt>
                  <c:pt idx="7">
                    <c:v>8</c:v>
                  </c:pt>
                  <c:pt idx="8">
                    <c:v>9</c:v>
                  </c:pt>
                </c:lvl>
              </c:multiLvlStrCache>
            </c:multiLvlStrRef>
          </c:cat>
          <c:val>
            <c:numRef>
              <c:f>'5.レーダーチャート（地域包括支援センター比較）'!$FG$9:$FG$17</c:f>
              <c:numCache>
                <c:formatCode>0.0%</c:formatCode>
                <c:ptCount val="9"/>
                <c:pt idx="0">
                  <c:v>0</c:v>
                </c:pt>
                <c:pt idx="1">
                  <c:v>0</c:v>
                </c:pt>
                <c:pt idx="2">
                  <c:v>0</c:v>
                </c:pt>
                <c:pt idx="3">
                  <c:v>0</c:v>
                </c:pt>
                <c:pt idx="4">
                  <c:v>0</c:v>
                </c:pt>
                <c:pt idx="5">
                  <c:v>0</c:v>
                </c:pt>
                <c:pt idx="6">
                  <c:v>0</c:v>
                </c:pt>
                <c:pt idx="7">
                  <c:v>0</c:v>
                </c:pt>
                <c:pt idx="8">
                  <c:v>0</c:v>
                </c:pt>
              </c:numCache>
            </c:numRef>
          </c:val>
        </c:ser>
        <c:ser>
          <c:idx val="4"/>
          <c:order val="4"/>
          <c:tx>
            <c:strRef>
              <c:f>'5.レーダーチャート（地域包括支援センター比較）'!$FH$8</c:f>
              <c:strCache>
                <c:ptCount val="1"/>
                <c:pt idx="0">
                  <c:v>センター名</c:v>
                </c:pt>
              </c:strCache>
            </c:strRef>
          </c:tx>
          <c:marker>
            <c:symbol val="none"/>
          </c:marker>
          <c:cat>
            <c:multiLvlStrRef>
              <c:f>'5.レーダーチャート（地域包括支援センター比較）'!$B$9:$C$17</c:f>
              <c:multiLvlStrCache>
                <c:ptCount val="9"/>
                <c:lvl>
                  <c:pt idx="0">
                    <c:v>Ⅰ-1.組織運営体制</c:v>
                  </c:pt>
                  <c:pt idx="1">
                    <c:v>Ⅰ-2.個人情報の管理</c:v>
                  </c:pt>
                  <c:pt idx="2">
                    <c:v>Ⅰ-3.利用者満足の向上</c:v>
                  </c:pt>
                  <c:pt idx="3">
                    <c:v>Ⅱ-1.総合相談支援</c:v>
                  </c:pt>
                  <c:pt idx="4">
                    <c:v>Ⅱ-2.権利擁護</c:v>
                  </c:pt>
                  <c:pt idx="5">
                    <c:v>Ⅱ-3.包括的・継続的ケアマネジメント</c:v>
                  </c:pt>
                  <c:pt idx="6">
                    <c:v>Ⅱ-4.地域ケア会議</c:v>
                  </c:pt>
                  <c:pt idx="7">
                    <c:v>Ⅱ-5.介護予防ケアマネジメント</c:v>
                  </c:pt>
                  <c:pt idx="8">
                    <c:v>Ⅱ-6～8.事業連携（在宅介護医療連携、認知症、生活支援）</c:v>
                  </c:pt>
                </c:lvl>
                <c:lvl>
                  <c:pt idx="0">
                    <c:v>1</c:v>
                  </c:pt>
                  <c:pt idx="1">
                    <c:v>2</c:v>
                  </c:pt>
                  <c:pt idx="2">
                    <c:v>3</c:v>
                  </c:pt>
                  <c:pt idx="3">
                    <c:v>4</c:v>
                  </c:pt>
                  <c:pt idx="4">
                    <c:v>5</c:v>
                  </c:pt>
                  <c:pt idx="5">
                    <c:v>6</c:v>
                  </c:pt>
                  <c:pt idx="6">
                    <c:v>7</c:v>
                  </c:pt>
                  <c:pt idx="7">
                    <c:v>8</c:v>
                  </c:pt>
                  <c:pt idx="8">
                    <c:v>9</c:v>
                  </c:pt>
                </c:lvl>
              </c:multiLvlStrCache>
            </c:multiLvlStrRef>
          </c:cat>
          <c:val>
            <c:numRef>
              <c:f>'5.レーダーチャート（地域包括支援センター比較）'!$FH$9:$FH$17</c:f>
              <c:numCache>
                <c:formatCode>0.0%</c:formatCode>
                <c:ptCount val="9"/>
                <c:pt idx="0">
                  <c:v>0</c:v>
                </c:pt>
                <c:pt idx="1">
                  <c:v>0</c:v>
                </c:pt>
                <c:pt idx="2">
                  <c:v>0</c:v>
                </c:pt>
                <c:pt idx="3">
                  <c:v>0</c:v>
                </c:pt>
                <c:pt idx="4">
                  <c:v>0</c:v>
                </c:pt>
                <c:pt idx="5">
                  <c:v>0</c:v>
                </c:pt>
                <c:pt idx="6">
                  <c:v>0</c:v>
                </c:pt>
                <c:pt idx="7">
                  <c:v>0</c:v>
                </c:pt>
                <c:pt idx="8">
                  <c:v>0</c:v>
                </c:pt>
              </c:numCache>
            </c:numRef>
          </c:val>
        </c:ser>
        <c:ser>
          <c:idx val="5"/>
          <c:order val="5"/>
          <c:tx>
            <c:strRef>
              <c:f>'5.レーダーチャート（地域包括支援センター比較）'!$FI$8</c:f>
              <c:strCache>
                <c:ptCount val="1"/>
                <c:pt idx="0">
                  <c:v>センター名</c:v>
                </c:pt>
              </c:strCache>
            </c:strRef>
          </c:tx>
          <c:marker>
            <c:symbol val="none"/>
          </c:marker>
          <c:cat>
            <c:multiLvlStrRef>
              <c:f>'5.レーダーチャート（地域包括支援センター比較）'!$B$9:$C$17</c:f>
              <c:multiLvlStrCache>
                <c:ptCount val="9"/>
                <c:lvl>
                  <c:pt idx="0">
                    <c:v>Ⅰ-1.組織運営体制</c:v>
                  </c:pt>
                  <c:pt idx="1">
                    <c:v>Ⅰ-2.個人情報の管理</c:v>
                  </c:pt>
                  <c:pt idx="2">
                    <c:v>Ⅰ-3.利用者満足の向上</c:v>
                  </c:pt>
                  <c:pt idx="3">
                    <c:v>Ⅱ-1.総合相談支援</c:v>
                  </c:pt>
                  <c:pt idx="4">
                    <c:v>Ⅱ-2.権利擁護</c:v>
                  </c:pt>
                  <c:pt idx="5">
                    <c:v>Ⅱ-3.包括的・継続的ケアマネジメント</c:v>
                  </c:pt>
                  <c:pt idx="6">
                    <c:v>Ⅱ-4.地域ケア会議</c:v>
                  </c:pt>
                  <c:pt idx="7">
                    <c:v>Ⅱ-5.介護予防ケアマネジメント</c:v>
                  </c:pt>
                  <c:pt idx="8">
                    <c:v>Ⅱ-6～8.事業連携（在宅介護医療連携、認知症、生活支援）</c:v>
                  </c:pt>
                </c:lvl>
                <c:lvl>
                  <c:pt idx="0">
                    <c:v>1</c:v>
                  </c:pt>
                  <c:pt idx="1">
                    <c:v>2</c:v>
                  </c:pt>
                  <c:pt idx="2">
                    <c:v>3</c:v>
                  </c:pt>
                  <c:pt idx="3">
                    <c:v>4</c:v>
                  </c:pt>
                  <c:pt idx="4">
                    <c:v>5</c:v>
                  </c:pt>
                  <c:pt idx="5">
                    <c:v>6</c:v>
                  </c:pt>
                  <c:pt idx="6">
                    <c:v>7</c:v>
                  </c:pt>
                  <c:pt idx="7">
                    <c:v>8</c:v>
                  </c:pt>
                  <c:pt idx="8">
                    <c:v>9</c:v>
                  </c:pt>
                </c:lvl>
              </c:multiLvlStrCache>
            </c:multiLvlStrRef>
          </c:cat>
          <c:val>
            <c:numRef>
              <c:f>'5.レーダーチャート（地域包括支援センター比較）'!$FI$9:$FI$17</c:f>
              <c:numCache>
                <c:formatCode>0.0%</c:formatCode>
                <c:ptCount val="9"/>
                <c:pt idx="0">
                  <c:v>0</c:v>
                </c:pt>
                <c:pt idx="1">
                  <c:v>0</c:v>
                </c:pt>
                <c:pt idx="2">
                  <c:v>0</c:v>
                </c:pt>
                <c:pt idx="3">
                  <c:v>0</c:v>
                </c:pt>
                <c:pt idx="4">
                  <c:v>0</c:v>
                </c:pt>
                <c:pt idx="5">
                  <c:v>0</c:v>
                </c:pt>
                <c:pt idx="6">
                  <c:v>0</c:v>
                </c:pt>
                <c:pt idx="7">
                  <c:v>0</c:v>
                </c:pt>
                <c:pt idx="8">
                  <c:v>0</c:v>
                </c:pt>
              </c:numCache>
            </c:numRef>
          </c:val>
        </c:ser>
        <c:axId val="198699264"/>
        <c:axId val="198717440"/>
      </c:radarChart>
      <c:catAx>
        <c:axId val="198699264"/>
        <c:scaling>
          <c:orientation val="minMax"/>
        </c:scaling>
        <c:axPos val="b"/>
        <c:majorGridlines/>
        <c:tickLblPos val="nextTo"/>
        <c:txPr>
          <a:bodyPr/>
          <a:lstStyle/>
          <a:p>
            <a:pPr>
              <a:defRPr sz="900"/>
            </a:pPr>
            <a:endParaRPr lang="ja-JP"/>
          </a:p>
        </c:txPr>
        <c:crossAx val="198717440"/>
        <c:crosses val="autoZero"/>
        <c:auto val="1"/>
        <c:lblAlgn val="ctr"/>
        <c:lblOffset val="100"/>
      </c:catAx>
      <c:valAx>
        <c:axId val="198717440"/>
        <c:scaling>
          <c:orientation val="minMax"/>
          <c:max val="1"/>
        </c:scaling>
        <c:axPos val="l"/>
        <c:majorGridlines/>
        <c:numFmt formatCode="0.0%" sourceLinked="1"/>
        <c:majorTickMark val="cross"/>
        <c:tickLblPos val="nextTo"/>
        <c:crossAx val="198699264"/>
        <c:crosses val="autoZero"/>
        <c:crossBetween val="between"/>
      </c:valAx>
    </c:plotArea>
    <c:legend>
      <c:legendPos val="b"/>
      <c:layout>
        <c:manualLayout>
          <c:xMode val="edge"/>
          <c:yMode val="edge"/>
          <c:x val="2.9332776566585891E-2"/>
          <c:y val="0.85617027279168401"/>
          <c:w val="0.93926756423064228"/>
          <c:h val="0.13920111428053539"/>
        </c:manualLayout>
      </c:layout>
    </c:legend>
    <c:plotVisOnly val="1"/>
    <c:dispBlanksAs val="gap"/>
  </c:chart>
  <c:spPr>
    <a:ln>
      <a:noFill/>
    </a:ln>
  </c:spPr>
  <c:txPr>
    <a:bodyPr/>
    <a:lstStyle/>
    <a:p>
      <a:pPr>
        <a:defRPr>
          <a:latin typeface="MS UI Gothic" pitchFamily="50" charset="-128"/>
          <a:ea typeface="MS UI Gothic" pitchFamily="50" charset="-128"/>
        </a:defRPr>
      </a:pPr>
      <a:endParaRPr lang="ja-JP"/>
    </a:p>
  </c:txPr>
  <c:printSettings>
    <c:headerFooter/>
    <c:pageMargins b="0.75000000000000266" l="0.70000000000000062" r="0.70000000000000062" t="0.75000000000000266" header="0.30000000000000032" footer="0.30000000000000032"/>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c:lang val="ja-JP"/>
  <c:chart>
    <c:plotArea>
      <c:layout>
        <c:manualLayout>
          <c:layoutTarget val="inner"/>
          <c:xMode val="edge"/>
          <c:yMode val="edge"/>
          <c:x val="0.25497900262467232"/>
          <c:y val="0.13047871876707698"/>
          <c:w val="0.46732568477562753"/>
          <c:h val="0.75679776248441633"/>
        </c:manualLayout>
      </c:layout>
      <c:radarChart>
        <c:radarStyle val="marker"/>
        <c:ser>
          <c:idx val="0"/>
          <c:order val="0"/>
          <c:tx>
            <c:strRef>
              <c:f>'5.レーダーチャート（地域包括支援センター比較）'!$FJ$8</c:f>
              <c:strCache>
                <c:ptCount val="1"/>
                <c:pt idx="0">
                  <c:v>市区町村</c:v>
                </c:pt>
              </c:strCache>
            </c:strRef>
          </c:tx>
          <c:marker>
            <c:symbol val="none"/>
          </c:marker>
          <c:cat>
            <c:multiLvlStrRef>
              <c:f>'5.レーダーチャート（地域包括支援センター比較）'!$B$9:$C$17</c:f>
              <c:multiLvlStrCache>
                <c:ptCount val="9"/>
                <c:lvl>
                  <c:pt idx="0">
                    <c:v>Ⅰ-1.組織運営体制</c:v>
                  </c:pt>
                  <c:pt idx="1">
                    <c:v>Ⅰ-2.個人情報の管理</c:v>
                  </c:pt>
                  <c:pt idx="2">
                    <c:v>Ⅰ-3.利用者満足の向上</c:v>
                  </c:pt>
                  <c:pt idx="3">
                    <c:v>Ⅱ-1.総合相談支援</c:v>
                  </c:pt>
                  <c:pt idx="4">
                    <c:v>Ⅱ-2.権利擁護</c:v>
                  </c:pt>
                  <c:pt idx="5">
                    <c:v>Ⅱ-3.包括的・継続的ケアマネジメント</c:v>
                  </c:pt>
                  <c:pt idx="6">
                    <c:v>Ⅱ-4.地域ケア会議</c:v>
                  </c:pt>
                  <c:pt idx="7">
                    <c:v>Ⅱ-5.介護予防ケアマネジメント</c:v>
                  </c:pt>
                  <c:pt idx="8">
                    <c:v>Ⅱ-6～8.事業連携（在宅介護医療連携、認知症、生活支援）</c:v>
                  </c:pt>
                </c:lvl>
                <c:lvl>
                  <c:pt idx="0">
                    <c:v>1</c:v>
                  </c:pt>
                  <c:pt idx="1">
                    <c:v>2</c:v>
                  </c:pt>
                  <c:pt idx="2">
                    <c:v>3</c:v>
                  </c:pt>
                  <c:pt idx="3">
                    <c:v>4</c:v>
                  </c:pt>
                  <c:pt idx="4">
                    <c:v>5</c:v>
                  </c:pt>
                  <c:pt idx="5">
                    <c:v>6</c:v>
                  </c:pt>
                  <c:pt idx="6">
                    <c:v>7</c:v>
                  </c:pt>
                  <c:pt idx="7">
                    <c:v>8</c:v>
                  </c:pt>
                  <c:pt idx="8">
                    <c:v>9</c:v>
                  </c:pt>
                </c:lvl>
              </c:multiLvlStrCache>
            </c:multiLvlStrRef>
          </c:cat>
          <c:val>
            <c:numRef>
              <c:f>'5.レーダーチャート（地域包括支援センター比較）'!$FJ$9:$FJ$17</c:f>
              <c:numCache>
                <c:formatCode>0.0%</c:formatCode>
                <c:ptCount val="9"/>
                <c:pt idx="0">
                  <c:v>0</c:v>
                </c:pt>
                <c:pt idx="1">
                  <c:v>0</c:v>
                </c:pt>
                <c:pt idx="2">
                  <c:v>0</c:v>
                </c:pt>
                <c:pt idx="3">
                  <c:v>0</c:v>
                </c:pt>
                <c:pt idx="4">
                  <c:v>0</c:v>
                </c:pt>
                <c:pt idx="5">
                  <c:v>0</c:v>
                </c:pt>
                <c:pt idx="6">
                  <c:v>0</c:v>
                </c:pt>
                <c:pt idx="7">
                  <c:v>0</c:v>
                </c:pt>
                <c:pt idx="8">
                  <c:v>0</c:v>
                </c:pt>
              </c:numCache>
            </c:numRef>
          </c:val>
        </c:ser>
        <c:ser>
          <c:idx val="1"/>
          <c:order val="1"/>
          <c:tx>
            <c:strRef>
              <c:f>'5.レーダーチャート（地域包括支援センター比較）'!$FK$8</c:f>
              <c:strCache>
                <c:ptCount val="1"/>
                <c:pt idx="0">
                  <c:v>センター名</c:v>
                </c:pt>
              </c:strCache>
            </c:strRef>
          </c:tx>
          <c:marker>
            <c:symbol val="none"/>
          </c:marker>
          <c:cat>
            <c:multiLvlStrRef>
              <c:f>'5.レーダーチャート（地域包括支援センター比較）'!$B$9:$C$17</c:f>
              <c:multiLvlStrCache>
                <c:ptCount val="9"/>
                <c:lvl>
                  <c:pt idx="0">
                    <c:v>Ⅰ-1.組織運営体制</c:v>
                  </c:pt>
                  <c:pt idx="1">
                    <c:v>Ⅰ-2.個人情報の管理</c:v>
                  </c:pt>
                  <c:pt idx="2">
                    <c:v>Ⅰ-3.利用者満足の向上</c:v>
                  </c:pt>
                  <c:pt idx="3">
                    <c:v>Ⅱ-1.総合相談支援</c:v>
                  </c:pt>
                  <c:pt idx="4">
                    <c:v>Ⅱ-2.権利擁護</c:v>
                  </c:pt>
                  <c:pt idx="5">
                    <c:v>Ⅱ-3.包括的・継続的ケアマネジメント</c:v>
                  </c:pt>
                  <c:pt idx="6">
                    <c:v>Ⅱ-4.地域ケア会議</c:v>
                  </c:pt>
                  <c:pt idx="7">
                    <c:v>Ⅱ-5.介護予防ケアマネジメント</c:v>
                  </c:pt>
                  <c:pt idx="8">
                    <c:v>Ⅱ-6～8.事業連携（在宅介護医療連携、認知症、生活支援）</c:v>
                  </c:pt>
                </c:lvl>
                <c:lvl>
                  <c:pt idx="0">
                    <c:v>1</c:v>
                  </c:pt>
                  <c:pt idx="1">
                    <c:v>2</c:v>
                  </c:pt>
                  <c:pt idx="2">
                    <c:v>3</c:v>
                  </c:pt>
                  <c:pt idx="3">
                    <c:v>4</c:v>
                  </c:pt>
                  <c:pt idx="4">
                    <c:v>5</c:v>
                  </c:pt>
                  <c:pt idx="5">
                    <c:v>6</c:v>
                  </c:pt>
                  <c:pt idx="6">
                    <c:v>7</c:v>
                  </c:pt>
                  <c:pt idx="7">
                    <c:v>8</c:v>
                  </c:pt>
                  <c:pt idx="8">
                    <c:v>9</c:v>
                  </c:pt>
                </c:lvl>
              </c:multiLvlStrCache>
            </c:multiLvlStrRef>
          </c:cat>
          <c:val>
            <c:numRef>
              <c:f>'5.レーダーチャート（地域包括支援センター比較）'!$FK$9:$FK$17</c:f>
              <c:numCache>
                <c:formatCode>0.0%</c:formatCode>
                <c:ptCount val="9"/>
                <c:pt idx="0">
                  <c:v>0</c:v>
                </c:pt>
                <c:pt idx="1">
                  <c:v>0</c:v>
                </c:pt>
                <c:pt idx="2">
                  <c:v>0</c:v>
                </c:pt>
                <c:pt idx="3">
                  <c:v>0</c:v>
                </c:pt>
                <c:pt idx="4">
                  <c:v>0</c:v>
                </c:pt>
                <c:pt idx="5">
                  <c:v>0</c:v>
                </c:pt>
                <c:pt idx="6">
                  <c:v>0</c:v>
                </c:pt>
                <c:pt idx="7">
                  <c:v>0</c:v>
                </c:pt>
                <c:pt idx="8">
                  <c:v>0</c:v>
                </c:pt>
              </c:numCache>
            </c:numRef>
          </c:val>
        </c:ser>
        <c:ser>
          <c:idx val="2"/>
          <c:order val="2"/>
          <c:tx>
            <c:strRef>
              <c:f>'5.レーダーチャート（地域包括支援センター比較）'!$FL$8</c:f>
              <c:strCache>
                <c:ptCount val="1"/>
                <c:pt idx="0">
                  <c:v>センター名</c:v>
                </c:pt>
              </c:strCache>
            </c:strRef>
          </c:tx>
          <c:marker>
            <c:symbol val="none"/>
          </c:marker>
          <c:cat>
            <c:multiLvlStrRef>
              <c:f>'5.レーダーチャート（地域包括支援センター比較）'!$B$9:$C$17</c:f>
              <c:multiLvlStrCache>
                <c:ptCount val="9"/>
                <c:lvl>
                  <c:pt idx="0">
                    <c:v>Ⅰ-1.組織運営体制</c:v>
                  </c:pt>
                  <c:pt idx="1">
                    <c:v>Ⅰ-2.個人情報の管理</c:v>
                  </c:pt>
                  <c:pt idx="2">
                    <c:v>Ⅰ-3.利用者満足の向上</c:v>
                  </c:pt>
                  <c:pt idx="3">
                    <c:v>Ⅱ-1.総合相談支援</c:v>
                  </c:pt>
                  <c:pt idx="4">
                    <c:v>Ⅱ-2.権利擁護</c:v>
                  </c:pt>
                  <c:pt idx="5">
                    <c:v>Ⅱ-3.包括的・継続的ケアマネジメント</c:v>
                  </c:pt>
                  <c:pt idx="6">
                    <c:v>Ⅱ-4.地域ケア会議</c:v>
                  </c:pt>
                  <c:pt idx="7">
                    <c:v>Ⅱ-5.介護予防ケアマネジメント</c:v>
                  </c:pt>
                  <c:pt idx="8">
                    <c:v>Ⅱ-6～8.事業連携（在宅介護医療連携、認知症、生活支援）</c:v>
                  </c:pt>
                </c:lvl>
                <c:lvl>
                  <c:pt idx="0">
                    <c:v>1</c:v>
                  </c:pt>
                  <c:pt idx="1">
                    <c:v>2</c:v>
                  </c:pt>
                  <c:pt idx="2">
                    <c:v>3</c:v>
                  </c:pt>
                  <c:pt idx="3">
                    <c:v>4</c:v>
                  </c:pt>
                  <c:pt idx="4">
                    <c:v>5</c:v>
                  </c:pt>
                  <c:pt idx="5">
                    <c:v>6</c:v>
                  </c:pt>
                  <c:pt idx="6">
                    <c:v>7</c:v>
                  </c:pt>
                  <c:pt idx="7">
                    <c:v>8</c:v>
                  </c:pt>
                  <c:pt idx="8">
                    <c:v>9</c:v>
                  </c:pt>
                </c:lvl>
              </c:multiLvlStrCache>
            </c:multiLvlStrRef>
          </c:cat>
          <c:val>
            <c:numRef>
              <c:f>'5.レーダーチャート（地域包括支援センター比較）'!$FL$9:$FL$17</c:f>
              <c:numCache>
                <c:formatCode>0.0%</c:formatCode>
                <c:ptCount val="9"/>
                <c:pt idx="0">
                  <c:v>0</c:v>
                </c:pt>
                <c:pt idx="1">
                  <c:v>0</c:v>
                </c:pt>
                <c:pt idx="2">
                  <c:v>0</c:v>
                </c:pt>
                <c:pt idx="3">
                  <c:v>0</c:v>
                </c:pt>
                <c:pt idx="4">
                  <c:v>0</c:v>
                </c:pt>
                <c:pt idx="5">
                  <c:v>0</c:v>
                </c:pt>
                <c:pt idx="6">
                  <c:v>0</c:v>
                </c:pt>
                <c:pt idx="7">
                  <c:v>0</c:v>
                </c:pt>
                <c:pt idx="8">
                  <c:v>0</c:v>
                </c:pt>
              </c:numCache>
            </c:numRef>
          </c:val>
        </c:ser>
        <c:ser>
          <c:idx val="3"/>
          <c:order val="3"/>
          <c:tx>
            <c:strRef>
              <c:f>'5.レーダーチャート（地域包括支援センター比較）'!$FM$8</c:f>
              <c:strCache>
                <c:ptCount val="1"/>
                <c:pt idx="0">
                  <c:v>センター名</c:v>
                </c:pt>
              </c:strCache>
            </c:strRef>
          </c:tx>
          <c:marker>
            <c:symbol val="none"/>
          </c:marker>
          <c:cat>
            <c:multiLvlStrRef>
              <c:f>'5.レーダーチャート（地域包括支援センター比較）'!$B$9:$C$17</c:f>
              <c:multiLvlStrCache>
                <c:ptCount val="9"/>
                <c:lvl>
                  <c:pt idx="0">
                    <c:v>Ⅰ-1.組織運営体制</c:v>
                  </c:pt>
                  <c:pt idx="1">
                    <c:v>Ⅰ-2.個人情報の管理</c:v>
                  </c:pt>
                  <c:pt idx="2">
                    <c:v>Ⅰ-3.利用者満足の向上</c:v>
                  </c:pt>
                  <c:pt idx="3">
                    <c:v>Ⅱ-1.総合相談支援</c:v>
                  </c:pt>
                  <c:pt idx="4">
                    <c:v>Ⅱ-2.権利擁護</c:v>
                  </c:pt>
                  <c:pt idx="5">
                    <c:v>Ⅱ-3.包括的・継続的ケアマネジメント</c:v>
                  </c:pt>
                  <c:pt idx="6">
                    <c:v>Ⅱ-4.地域ケア会議</c:v>
                  </c:pt>
                  <c:pt idx="7">
                    <c:v>Ⅱ-5.介護予防ケアマネジメント</c:v>
                  </c:pt>
                  <c:pt idx="8">
                    <c:v>Ⅱ-6～8.事業連携（在宅介護医療連携、認知症、生活支援）</c:v>
                  </c:pt>
                </c:lvl>
                <c:lvl>
                  <c:pt idx="0">
                    <c:v>1</c:v>
                  </c:pt>
                  <c:pt idx="1">
                    <c:v>2</c:v>
                  </c:pt>
                  <c:pt idx="2">
                    <c:v>3</c:v>
                  </c:pt>
                  <c:pt idx="3">
                    <c:v>4</c:v>
                  </c:pt>
                  <c:pt idx="4">
                    <c:v>5</c:v>
                  </c:pt>
                  <c:pt idx="5">
                    <c:v>6</c:v>
                  </c:pt>
                  <c:pt idx="6">
                    <c:v>7</c:v>
                  </c:pt>
                  <c:pt idx="7">
                    <c:v>8</c:v>
                  </c:pt>
                  <c:pt idx="8">
                    <c:v>9</c:v>
                  </c:pt>
                </c:lvl>
              </c:multiLvlStrCache>
            </c:multiLvlStrRef>
          </c:cat>
          <c:val>
            <c:numRef>
              <c:f>'5.レーダーチャート（地域包括支援センター比較）'!$FM$9:$FM$17</c:f>
              <c:numCache>
                <c:formatCode>0.0%</c:formatCode>
                <c:ptCount val="9"/>
                <c:pt idx="0">
                  <c:v>0</c:v>
                </c:pt>
                <c:pt idx="1">
                  <c:v>0</c:v>
                </c:pt>
                <c:pt idx="2">
                  <c:v>0</c:v>
                </c:pt>
                <c:pt idx="3">
                  <c:v>0</c:v>
                </c:pt>
                <c:pt idx="4">
                  <c:v>0</c:v>
                </c:pt>
                <c:pt idx="5">
                  <c:v>0</c:v>
                </c:pt>
                <c:pt idx="6">
                  <c:v>0</c:v>
                </c:pt>
                <c:pt idx="7">
                  <c:v>0</c:v>
                </c:pt>
                <c:pt idx="8">
                  <c:v>0</c:v>
                </c:pt>
              </c:numCache>
            </c:numRef>
          </c:val>
        </c:ser>
        <c:ser>
          <c:idx val="4"/>
          <c:order val="4"/>
          <c:tx>
            <c:strRef>
              <c:f>'5.レーダーチャート（地域包括支援センター比較）'!$FN$8</c:f>
              <c:strCache>
                <c:ptCount val="1"/>
                <c:pt idx="0">
                  <c:v>センター名</c:v>
                </c:pt>
              </c:strCache>
            </c:strRef>
          </c:tx>
          <c:marker>
            <c:symbol val="none"/>
          </c:marker>
          <c:cat>
            <c:multiLvlStrRef>
              <c:f>'5.レーダーチャート（地域包括支援センター比較）'!$B$9:$C$17</c:f>
              <c:multiLvlStrCache>
                <c:ptCount val="9"/>
                <c:lvl>
                  <c:pt idx="0">
                    <c:v>Ⅰ-1.組織運営体制</c:v>
                  </c:pt>
                  <c:pt idx="1">
                    <c:v>Ⅰ-2.個人情報の管理</c:v>
                  </c:pt>
                  <c:pt idx="2">
                    <c:v>Ⅰ-3.利用者満足の向上</c:v>
                  </c:pt>
                  <c:pt idx="3">
                    <c:v>Ⅱ-1.総合相談支援</c:v>
                  </c:pt>
                  <c:pt idx="4">
                    <c:v>Ⅱ-2.権利擁護</c:v>
                  </c:pt>
                  <c:pt idx="5">
                    <c:v>Ⅱ-3.包括的・継続的ケアマネジメント</c:v>
                  </c:pt>
                  <c:pt idx="6">
                    <c:v>Ⅱ-4.地域ケア会議</c:v>
                  </c:pt>
                  <c:pt idx="7">
                    <c:v>Ⅱ-5.介護予防ケアマネジメント</c:v>
                  </c:pt>
                  <c:pt idx="8">
                    <c:v>Ⅱ-6～8.事業連携（在宅介護医療連携、認知症、生活支援）</c:v>
                  </c:pt>
                </c:lvl>
                <c:lvl>
                  <c:pt idx="0">
                    <c:v>1</c:v>
                  </c:pt>
                  <c:pt idx="1">
                    <c:v>2</c:v>
                  </c:pt>
                  <c:pt idx="2">
                    <c:v>3</c:v>
                  </c:pt>
                  <c:pt idx="3">
                    <c:v>4</c:v>
                  </c:pt>
                  <c:pt idx="4">
                    <c:v>5</c:v>
                  </c:pt>
                  <c:pt idx="5">
                    <c:v>6</c:v>
                  </c:pt>
                  <c:pt idx="6">
                    <c:v>7</c:v>
                  </c:pt>
                  <c:pt idx="7">
                    <c:v>8</c:v>
                  </c:pt>
                  <c:pt idx="8">
                    <c:v>9</c:v>
                  </c:pt>
                </c:lvl>
              </c:multiLvlStrCache>
            </c:multiLvlStrRef>
          </c:cat>
          <c:val>
            <c:numRef>
              <c:f>'5.レーダーチャート（地域包括支援センター比較）'!$FN$9:$FN$17</c:f>
              <c:numCache>
                <c:formatCode>0.0%</c:formatCode>
                <c:ptCount val="9"/>
                <c:pt idx="0">
                  <c:v>0</c:v>
                </c:pt>
                <c:pt idx="1">
                  <c:v>0</c:v>
                </c:pt>
                <c:pt idx="2">
                  <c:v>0</c:v>
                </c:pt>
                <c:pt idx="3">
                  <c:v>0</c:v>
                </c:pt>
                <c:pt idx="4">
                  <c:v>0</c:v>
                </c:pt>
                <c:pt idx="5">
                  <c:v>0</c:v>
                </c:pt>
                <c:pt idx="6">
                  <c:v>0</c:v>
                </c:pt>
                <c:pt idx="7">
                  <c:v>0</c:v>
                </c:pt>
                <c:pt idx="8">
                  <c:v>0</c:v>
                </c:pt>
              </c:numCache>
            </c:numRef>
          </c:val>
        </c:ser>
        <c:ser>
          <c:idx val="5"/>
          <c:order val="5"/>
          <c:tx>
            <c:strRef>
              <c:f>'5.レーダーチャート（地域包括支援センター比較）'!$FO$8</c:f>
              <c:strCache>
                <c:ptCount val="1"/>
                <c:pt idx="0">
                  <c:v>センター名</c:v>
                </c:pt>
              </c:strCache>
            </c:strRef>
          </c:tx>
          <c:marker>
            <c:symbol val="none"/>
          </c:marker>
          <c:cat>
            <c:multiLvlStrRef>
              <c:f>'5.レーダーチャート（地域包括支援センター比較）'!$B$9:$C$17</c:f>
              <c:multiLvlStrCache>
                <c:ptCount val="9"/>
                <c:lvl>
                  <c:pt idx="0">
                    <c:v>Ⅰ-1.組織運営体制</c:v>
                  </c:pt>
                  <c:pt idx="1">
                    <c:v>Ⅰ-2.個人情報の管理</c:v>
                  </c:pt>
                  <c:pt idx="2">
                    <c:v>Ⅰ-3.利用者満足の向上</c:v>
                  </c:pt>
                  <c:pt idx="3">
                    <c:v>Ⅱ-1.総合相談支援</c:v>
                  </c:pt>
                  <c:pt idx="4">
                    <c:v>Ⅱ-2.権利擁護</c:v>
                  </c:pt>
                  <c:pt idx="5">
                    <c:v>Ⅱ-3.包括的・継続的ケアマネジメント</c:v>
                  </c:pt>
                  <c:pt idx="6">
                    <c:v>Ⅱ-4.地域ケア会議</c:v>
                  </c:pt>
                  <c:pt idx="7">
                    <c:v>Ⅱ-5.介護予防ケアマネジメント</c:v>
                  </c:pt>
                  <c:pt idx="8">
                    <c:v>Ⅱ-6～8.事業連携（在宅介護医療連携、認知症、生活支援）</c:v>
                  </c:pt>
                </c:lvl>
                <c:lvl>
                  <c:pt idx="0">
                    <c:v>1</c:v>
                  </c:pt>
                  <c:pt idx="1">
                    <c:v>2</c:v>
                  </c:pt>
                  <c:pt idx="2">
                    <c:v>3</c:v>
                  </c:pt>
                  <c:pt idx="3">
                    <c:v>4</c:v>
                  </c:pt>
                  <c:pt idx="4">
                    <c:v>5</c:v>
                  </c:pt>
                  <c:pt idx="5">
                    <c:v>6</c:v>
                  </c:pt>
                  <c:pt idx="6">
                    <c:v>7</c:v>
                  </c:pt>
                  <c:pt idx="7">
                    <c:v>8</c:v>
                  </c:pt>
                  <c:pt idx="8">
                    <c:v>9</c:v>
                  </c:pt>
                </c:lvl>
              </c:multiLvlStrCache>
            </c:multiLvlStrRef>
          </c:cat>
          <c:val>
            <c:numRef>
              <c:f>'5.レーダーチャート（地域包括支援センター比較）'!$FO$9:$FO$17</c:f>
              <c:numCache>
                <c:formatCode>0.0%</c:formatCode>
                <c:ptCount val="9"/>
                <c:pt idx="0">
                  <c:v>0</c:v>
                </c:pt>
                <c:pt idx="1">
                  <c:v>0</c:v>
                </c:pt>
                <c:pt idx="2">
                  <c:v>0</c:v>
                </c:pt>
                <c:pt idx="3">
                  <c:v>0</c:v>
                </c:pt>
                <c:pt idx="4">
                  <c:v>0</c:v>
                </c:pt>
                <c:pt idx="5">
                  <c:v>0</c:v>
                </c:pt>
                <c:pt idx="6">
                  <c:v>0</c:v>
                </c:pt>
                <c:pt idx="7">
                  <c:v>0</c:v>
                </c:pt>
                <c:pt idx="8">
                  <c:v>0</c:v>
                </c:pt>
              </c:numCache>
            </c:numRef>
          </c:val>
        </c:ser>
        <c:axId val="198753280"/>
        <c:axId val="198763264"/>
      </c:radarChart>
      <c:catAx>
        <c:axId val="198753280"/>
        <c:scaling>
          <c:orientation val="minMax"/>
        </c:scaling>
        <c:axPos val="b"/>
        <c:majorGridlines/>
        <c:tickLblPos val="nextTo"/>
        <c:txPr>
          <a:bodyPr/>
          <a:lstStyle/>
          <a:p>
            <a:pPr>
              <a:defRPr sz="900"/>
            </a:pPr>
            <a:endParaRPr lang="ja-JP"/>
          </a:p>
        </c:txPr>
        <c:crossAx val="198763264"/>
        <c:crosses val="autoZero"/>
        <c:auto val="1"/>
        <c:lblAlgn val="ctr"/>
        <c:lblOffset val="100"/>
      </c:catAx>
      <c:valAx>
        <c:axId val="198763264"/>
        <c:scaling>
          <c:orientation val="minMax"/>
          <c:max val="1"/>
        </c:scaling>
        <c:axPos val="l"/>
        <c:majorGridlines/>
        <c:numFmt formatCode="0.0%" sourceLinked="1"/>
        <c:majorTickMark val="cross"/>
        <c:tickLblPos val="nextTo"/>
        <c:crossAx val="198753280"/>
        <c:crosses val="autoZero"/>
        <c:crossBetween val="between"/>
      </c:valAx>
    </c:plotArea>
    <c:legend>
      <c:legendPos val="b"/>
      <c:layout>
        <c:manualLayout>
          <c:xMode val="edge"/>
          <c:yMode val="edge"/>
          <c:x val="2.9332776566585891E-2"/>
          <c:y val="0.85617027279168401"/>
          <c:w val="0.93926756423064228"/>
          <c:h val="0.13920111428053539"/>
        </c:manualLayout>
      </c:layout>
    </c:legend>
    <c:plotVisOnly val="1"/>
    <c:dispBlanksAs val="gap"/>
  </c:chart>
  <c:spPr>
    <a:ln>
      <a:noFill/>
    </a:ln>
  </c:spPr>
  <c:txPr>
    <a:bodyPr/>
    <a:lstStyle/>
    <a:p>
      <a:pPr>
        <a:defRPr>
          <a:latin typeface="MS UI Gothic" pitchFamily="50" charset="-128"/>
          <a:ea typeface="MS UI Gothic" pitchFamily="50" charset="-128"/>
        </a:defRPr>
      </a:pPr>
      <a:endParaRPr lang="ja-JP"/>
    </a:p>
  </c:txPr>
  <c:printSettings>
    <c:headerFooter/>
    <c:pageMargins b="0.75000000000000266" l="0.70000000000000062" r="0.70000000000000062" t="0.75000000000000266"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lang val="ja-JP"/>
  <c:chart>
    <c:plotArea>
      <c:layout>
        <c:manualLayout>
          <c:layoutTarget val="inner"/>
          <c:xMode val="edge"/>
          <c:yMode val="edge"/>
          <c:x val="0.25497900262467232"/>
          <c:y val="0.13047871876707698"/>
          <c:w val="0.46732568477562753"/>
          <c:h val="0.75679776248441633"/>
        </c:manualLayout>
      </c:layout>
      <c:radarChart>
        <c:radarStyle val="marker"/>
        <c:ser>
          <c:idx val="0"/>
          <c:order val="0"/>
          <c:tx>
            <c:strRef>
              <c:f>'5.レーダーチャート（地域包括支援センター比較）'!$J$8</c:f>
              <c:strCache>
                <c:ptCount val="1"/>
                <c:pt idx="0">
                  <c:v>市区町村</c:v>
                </c:pt>
              </c:strCache>
            </c:strRef>
          </c:tx>
          <c:marker>
            <c:symbol val="none"/>
          </c:marker>
          <c:cat>
            <c:multiLvlStrRef>
              <c:f>'5.レーダーチャート（地域包括支援センター比較）'!$B$9:$C$17</c:f>
              <c:multiLvlStrCache>
                <c:ptCount val="9"/>
                <c:lvl>
                  <c:pt idx="0">
                    <c:v>Ⅰ-1.組織運営体制</c:v>
                  </c:pt>
                  <c:pt idx="1">
                    <c:v>Ⅰ-2.個人情報の管理</c:v>
                  </c:pt>
                  <c:pt idx="2">
                    <c:v>Ⅰ-3.利用者満足の向上</c:v>
                  </c:pt>
                  <c:pt idx="3">
                    <c:v>Ⅱ-1.総合相談支援</c:v>
                  </c:pt>
                  <c:pt idx="4">
                    <c:v>Ⅱ-2.権利擁護</c:v>
                  </c:pt>
                  <c:pt idx="5">
                    <c:v>Ⅱ-3.包括的・継続的ケアマネジメント</c:v>
                  </c:pt>
                  <c:pt idx="6">
                    <c:v>Ⅱ-4.地域ケア会議</c:v>
                  </c:pt>
                  <c:pt idx="7">
                    <c:v>Ⅱ-5.介護予防ケアマネジメント</c:v>
                  </c:pt>
                  <c:pt idx="8">
                    <c:v>Ⅱ-6～8.事業連携（在宅介護医療連携、認知症、生活支援）</c:v>
                  </c:pt>
                </c:lvl>
                <c:lvl>
                  <c:pt idx="0">
                    <c:v>1</c:v>
                  </c:pt>
                  <c:pt idx="1">
                    <c:v>2</c:v>
                  </c:pt>
                  <c:pt idx="2">
                    <c:v>3</c:v>
                  </c:pt>
                  <c:pt idx="3">
                    <c:v>4</c:v>
                  </c:pt>
                  <c:pt idx="4">
                    <c:v>5</c:v>
                  </c:pt>
                  <c:pt idx="5">
                    <c:v>6</c:v>
                  </c:pt>
                  <c:pt idx="6">
                    <c:v>7</c:v>
                  </c:pt>
                  <c:pt idx="7">
                    <c:v>8</c:v>
                  </c:pt>
                  <c:pt idx="8">
                    <c:v>9</c:v>
                  </c:pt>
                </c:lvl>
              </c:multiLvlStrCache>
            </c:multiLvlStrRef>
          </c:cat>
          <c:val>
            <c:numRef>
              <c:f>'5.レーダーチャート（地域包括支援センター比較）'!$J$9:$J$17</c:f>
              <c:numCache>
                <c:formatCode>0.0%</c:formatCode>
                <c:ptCount val="9"/>
                <c:pt idx="0">
                  <c:v>0</c:v>
                </c:pt>
                <c:pt idx="1">
                  <c:v>0</c:v>
                </c:pt>
                <c:pt idx="2">
                  <c:v>0</c:v>
                </c:pt>
                <c:pt idx="3">
                  <c:v>0</c:v>
                </c:pt>
                <c:pt idx="4">
                  <c:v>0</c:v>
                </c:pt>
                <c:pt idx="5">
                  <c:v>0</c:v>
                </c:pt>
                <c:pt idx="6">
                  <c:v>0</c:v>
                </c:pt>
                <c:pt idx="7">
                  <c:v>0</c:v>
                </c:pt>
                <c:pt idx="8">
                  <c:v>0</c:v>
                </c:pt>
              </c:numCache>
            </c:numRef>
          </c:val>
        </c:ser>
        <c:ser>
          <c:idx val="1"/>
          <c:order val="1"/>
          <c:tx>
            <c:strRef>
              <c:f>'5.レーダーチャート（地域包括支援センター比較）'!$K$8</c:f>
              <c:strCache>
                <c:ptCount val="1"/>
                <c:pt idx="0">
                  <c:v>センター名</c:v>
                </c:pt>
              </c:strCache>
            </c:strRef>
          </c:tx>
          <c:marker>
            <c:symbol val="none"/>
          </c:marker>
          <c:cat>
            <c:multiLvlStrRef>
              <c:f>'5.レーダーチャート（地域包括支援センター比較）'!$B$9:$C$17</c:f>
              <c:multiLvlStrCache>
                <c:ptCount val="9"/>
                <c:lvl>
                  <c:pt idx="0">
                    <c:v>Ⅰ-1.組織運営体制</c:v>
                  </c:pt>
                  <c:pt idx="1">
                    <c:v>Ⅰ-2.個人情報の管理</c:v>
                  </c:pt>
                  <c:pt idx="2">
                    <c:v>Ⅰ-3.利用者満足の向上</c:v>
                  </c:pt>
                  <c:pt idx="3">
                    <c:v>Ⅱ-1.総合相談支援</c:v>
                  </c:pt>
                  <c:pt idx="4">
                    <c:v>Ⅱ-2.権利擁護</c:v>
                  </c:pt>
                  <c:pt idx="5">
                    <c:v>Ⅱ-3.包括的・継続的ケアマネジメント</c:v>
                  </c:pt>
                  <c:pt idx="6">
                    <c:v>Ⅱ-4.地域ケア会議</c:v>
                  </c:pt>
                  <c:pt idx="7">
                    <c:v>Ⅱ-5.介護予防ケアマネジメント</c:v>
                  </c:pt>
                  <c:pt idx="8">
                    <c:v>Ⅱ-6～8.事業連携（在宅介護医療連携、認知症、生活支援）</c:v>
                  </c:pt>
                </c:lvl>
                <c:lvl>
                  <c:pt idx="0">
                    <c:v>1</c:v>
                  </c:pt>
                  <c:pt idx="1">
                    <c:v>2</c:v>
                  </c:pt>
                  <c:pt idx="2">
                    <c:v>3</c:v>
                  </c:pt>
                  <c:pt idx="3">
                    <c:v>4</c:v>
                  </c:pt>
                  <c:pt idx="4">
                    <c:v>5</c:v>
                  </c:pt>
                  <c:pt idx="5">
                    <c:v>6</c:v>
                  </c:pt>
                  <c:pt idx="6">
                    <c:v>7</c:v>
                  </c:pt>
                  <c:pt idx="7">
                    <c:v>8</c:v>
                  </c:pt>
                  <c:pt idx="8">
                    <c:v>9</c:v>
                  </c:pt>
                </c:lvl>
              </c:multiLvlStrCache>
            </c:multiLvlStrRef>
          </c:cat>
          <c:val>
            <c:numRef>
              <c:f>'5.レーダーチャート（地域包括支援センター比較）'!$K$9:$K$17</c:f>
              <c:numCache>
                <c:formatCode>0.0%</c:formatCode>
                <c:ptCount val="9"/>
                <c:pt idx="0">
                  <c:v>0</c:v>
                </c:pt>
                <c:pt idx="1">
                  <c:v>0</c:v>
                </c:pt>
                <c:pt idx="2">
                  <c:v>0</c:v>
                </c:pt>
                <c:pt idx="3">
                  <c:v>0</c:v>
                </c:pt>
                <c:pt idx="4">
                  <c:v>0</c:v>
                </c:pt>
                <c:pt idx="5">
                  <c:v>0</c:v>
                </c:pt>
                <c:pt idx="6">
                  <c:v>0</c:v>
                </c:pt>
                <c:pt idx="7">
                  <c:v>0</c:v>
                </c:pt>
                <c:pt idx="8">
                  <c:v>0</c:v>
                </c:pt>
              </c:numCache>
            </c:numRef>
          </c:val>
        </c:ser>
        <c:ser>
          <c:idx val="2"/>
          <c:order val="2"/>
          <c:tx>
            <c:strRef>
              <c:f>'5.レーダーチャート（地域包括支援センター比較）'!$L$8</c:f>
              <c:strCache>
                <c:ptCount val="1"/>
                <c:pt idx="0">
                  <c:v>センター名</c:v>
                </c:pt>
              </c:strCache>
            </c:strRef>
          </c:tx>
          <c:marker>
            <c:symbol val="none"/>
          </c:marker>
          <c:cat>
            <c:multiLvlStrRef>
              <c:f>'5.レーダーチャート（地域包括支援センター比較）'!$B$9:$C$17</c:f>
              <c:multiLvlStrCache>
                <c:ptCount val="9"/>
                <c:lvl>
                  <c:pt idx="0">
                    <c:v>Ⅰ-1.組織運営体制</c:v>
                  </c:pt>
                  <c:pt idx="1">
                    <c:v>Ⅰ-2.個人情報の管理</c:v>
                  </c:pt>
                  <c:pt idx="2">
                    <c:v>Ⅰ-3.利用者満足の向上</c:v>
                  </c:pt>
                  <c:pt idx="3">
                    <c:v>Ⅱ-1.総合相談支援</c:v>
                  </c:pt>
                  <c:pt idx="4">
                    <c:v>Ⅱ-2.権利擁護</c:v>
                  </c:pt>
                  <c:pt idx="5">
                    <c:v>Ⅱ-3.包括的・継続的ケアマネジメント</c:v>
                  </c:pt>
                  <c:pt idx="6">
                    <c:v>Ⅱ-4.地域ケア会議</c:v>
                  </c:pt>
                  <c:pt idx="7">
                    <c:v>Ⅱ-5.介護予防ケアマネジメント</c:v>
                  </c:pt>
                  <c:pt idx="8">
                    <c:v>Ⅱ-6～8.事業連携（在宅介護医療連携、認知症、生活支援）</c:v>
                  </c:pt>
                </c:lvl>
                <c:lvl>
                  <c:pt idx="0">
                    <c:v>1</c:v>
                  </c:pt>
                  <c:pt idx="1">
                    <c:v>2</c:v>
                  </c:pt>
                  <c:pt idx="2">
                    <c:v>3</c:v>
                  </c:pt>
                  <c:pt idx="3">
                    <c:v>4</c:v>
                  </c:pt>
                  <c:pt idx="4">
                    <c:v>5</c:v>
                  </c:pt>
                  <c:pt idx="5">
                    <c:v>6</c:v>
                  </c:pt>
                  <c:pt idx="6">
                    <c:v>7</c:v>
                  </c:pt>
                  <c:pt idx="7">
                    <c:v>8</c:v>
                  </c:pt>
                  <c:pt idx="8">
                    <c:v>9</c:v>
                  </c:pt>
                </c:lvl>
              </c:multiLvlStrCache>
            </c:multiLvlStrRef>
          </c:cat>
          <c:val>
            <c:numRef>
              <c:f>'5.レーダーチャート（地域包括支援センター比較）'!$L$9:$L$17</c:f>
              <c:numCache>
                <c:formatCode>0.0%</c:formatCode>
                <c:ptCount val="9"/>
                <c:pt idx="0">
                  <c:v>0</c:v>
                </c:pt>
                <c:pt idx="1">
                  <c:v>0</c:v>
                </c:pt>
                <c:pt idx="2">
                  <c:v>0</c:v>
                </c:pt>
                <c:pt idx="3">
                  <c:v>0</c:v>
                </c:pt>
                <c:pt idx="4">
                  <c:v>0</c:v>
                </c:pt>
                <c:pt idx="5">
                  <c:v>0</c:v>
                </c:pt>
                <c:pt idx="6">
                  <c:v>0</c:v>
                </c:pt>
                <c:pt idx="7">
                  <c:v>0</c:v>
                </c:pt>
                <c:pt idx="8">
                  <c:v>0</c:v>
                </c:pt>
              </c:numCache>
            </c:numRef>
          </c:val>
        </c:ser>
        <c:ser>
          <c:idx val="3"/>
          <c:order val="3"/>
          <c:tx>
            <c:strRef>
              <c:f>'5.レーダーチャート（地域包括支援センター比較）'!$M$8</c:f>
              <c:strCache>
                <c:ptCount val="1"/>
                <c:pt idx="0">
                  <c:v>センター名</c:v>
                </c:pt>
              </c:strCache>
            </c:strRef>
          </c:tx>
          <c:marker>
            <c:symbol val="none"/>
          </c:marker>
          <c:cat>
            <c:multiLvlStrRef>
              <c:f>'5.レーダーチャート（地域包括支援センター比較）'!$B$9:$C$17</c:f>
              <c:multiLvlStrCache>
                <c:ptCount val="9"/>
                <c:lvl>
                  <c:pt idx="0">
                    <c:v>Ⅰ-1.組織運営体制</c:v>
                  </c:pt>
                  <c:pt idx="1">
                    <c:v>Ⅰ-2.個人情報の管理</c:v>
                  </c:pt>
                  <c:pt idx="2">
                    <c:v>Ⅰ-3.利用者満足の向上</c:v>
                  </c:pt>
                  <c:pt idx="3">
                    <c:v>Ⅱ-1.総合相談支援</c:v>
                  </c:pt>
                  <c:pt idx="4">
                    <c:v>Ⅱ-2.権利擁護</c:v>
                  </c:pt>
                  <c:pt idx="5">
                    <c:v>Ⅱ-3.包括的・継続的ケアマネジメント</c:v>
                  </c:pt>
                  <c:pt idx="6">
                    <c:v>Ⅱ-4.地域ケア会議</c:v>
                  </c:pt>
                  <c:pt idx="7">
                    <c:v>Ⅱ-5.介護予防ケアマネジメント</c:v>
                  </c:pt>
                  <c:pt idx="8">
                    <c:v>Ⅱ-6～8.事業連携（在宅介護医療連携、認知症、生活支援）</c:v>
                  </c:pt>
                </c:lvl>
                <c:lvl>
                  <c:pt idx="0">
                    <c:v>1</c:v>
                  </c:pt>
                  <c:pt idx="1">
                    <c:v>2</c:v>
                  </c:pt>
                  <c:pt idx="2">
                    <c:v>3</c:v>
                  </c:pt>
                  <c:pt idx="3">
                    <c:v>4</c:v>
                  </c:pt>
                  <c:pt idx="4">
                    <c:v>5</c:v>
                  </c:pt>
                  <c:pt idx="5">
                    <c:v>6</c:v>
                  </c:pt>
                  <c:pt idx="6">
                    <c:v>7</c:v>
                  </c:pt>
                  <c:pt idx="7">
                    <c:v>8</c:v>
                  </c:pt>
                  <c:pt idx="8">
                    <c:v>9</c:v>
                  </c:pt>
                </c:lvl>
              </c:multiLvlStrCache>
            </c:multiLvlStrRef>
          </c:cat>
          <c:val>
            <c:numRef>
              <c:f>'5.レーダーチャート（地域包括支援センター比較）'!$M$9:$M$17</c:f>
              <c:numCache>
                <c:formatCode>0.0%</c:formatCode>
                <c:ptCount val="9"/>
                <c:pt idx="0">
                  <c:v>0</c:v>
                </c:pt>
                <c:pt idx="1">
                  <c:v>0</c:v>
                </c:pt>
                <c:pt idx="2">
                  <c:v>0</c:v>
                </c:pt>
                <c:pt idx="3">
                  <c:v>0</c:v>
                </c:pt>
                <c:pt idx="4">
                  <c:v>0</c:v>
                </c:pt>
                <c:pt idx="5">
                  <c:v>0</c:v>
                </c:pt>
                <c:pt idx="6">
                  <c:v>0</c:v>
                </c:pt>
                <c:pt idx="7">
                  <c:v>0</c:v>
                </c:pt>
                <c:pt idx="8">
                  <c:v>0</c:v>
                </c:pt>
              </c:numCache>
            </c:numRef>
          </c:val>
        </c:ser>
        <c:ser>
          <c:idx val="4"/>
          <c:order val="4"/>
          <c:tx>
            <c:strRef>
              <c:f>'5.レーダーチャート（地域包括支援センター比較）'!$N$8</c:f>
              <c:strCache>
                <c:ptCount val="1"/>
                <c:pt idx="0">
                  <c:v>センター名</c:v>
                </c:pt>
              </c:strCache>
            </c:strRef>
          </c:tx>
          <c:marker>
            <c:symbol val="none"/>
          </c:marker>
          <c:cat>
            <c:multiLvlStrRef>
              <c:f>'5.レーダーチャート（地域包括支援センター比較）'!$B$9:$C$17</c:f>
              <c:multiLvlStrCache>
                <c:ptCount val="9"/>
                <c:lvl>
                  <c:pt idx="0">
                    <c:v>Ⅰ-1.組織運営体制</c:v>
                  </c:pt>
                  <c:pt idx="1">
                    <c:v>Ⅰ-2.個人情報の管理</c:v>
                  </c:pt>
                  <c:pt idx="2">
                    <c:v>Ⅰ-3.利用者満足の向上</c:v>
                  </c:pt>
                  <c:pt idx="3">
                    <c:v>Ⅱ-1.総合相談支援</c:v>
                  </c:pt>
                  <c:pt idx="4">
                    <c:v>Ⅱ-2.権利擁護</c:v>
                  </c:pt>
                  <c:pt idx="5">
                    <c:v>Ⅱ-3.包括的・継続的ケアマネジメント</c:v>
                  </c:pt>
                  <c:pt idx="6">
                    <c:v>Ⅱ-4.地域ケア会議</c:v>
                  </c:pt>
                  <c:pt idx="7">
                    <c:v>Ⅱ-5.介護予防ケアマネジメント</c:v>
                  </c:pt>
                  <c:pt idx="8">
                    <c:v>Ⅱ-6～8.事業連携（在宅介護医療連携、認知症、生活支援）</c:v>
                  </c:pt>
                </c:lvl>
                <c:lvl>
                  <c:pt idx="0">
                    <c:v>1</c:v>
                  </c:pt>
                  <c:pt idx="1">
                    <c:v>2</c:v>
                  </c:pt>
                  <c:pt idx="2">
                    <c:v>3</c:v>
                  </c:pt>
                  <c:pt idx="3">
                    <c:v>4</c:v>
                  </c:pt>
                  <c:pt idx="4">
                    <c:v>5</c:v>
                  </c:pt>
                  <c:pt idx="5">
                    <c:v>6</c:v>
                  </c:pt>
                  <c:pt idx="6">
                    <c:v>7</c:v>
                  </c:pt>
                  <c:pt idx="7">
                    <c:v>8</c:v>
                  </c:pt>
                  <c:pt idx="8">
                    <c:v>9</c:v>
                  </c:pt>
                </c:lvl>
              </c:multiLvlStrCache>
            </c:multiLvlStrRef>
          </c:cat>
          <c:val>
            <c:numRef>
              <c:f>'5.レーダーチャート（地域包括支援センター比較）'!$N$9:$N$17</c:f>
              <c:numCache>
                <c:formatCode>0.0%</c:formatCode>
                <c:ptCount val="9"/>
                <c:pt idx="0">
                  <c:v>0</c:v>
                </c:pt>
                <c:pt idx="1">
                  <c:v>0</c:v>
                </c:pt>
                <c:pt idx="2">
                  <c:v>0</c:v>
                </c:pt>
                <c:pt idx="3">
                  <c:v>0</c:v>
                </c:pt>
                <c:pt idx="4">
                  <c:v>0</c:v>
                </c:pt>
                <c:pt idx="5">
                  <c:v>0</c:v>
                </c:pt>
                <c:pt idx="6">
                  <c:v>0</c:v>
                </c:pt>
                <c:pt idx="7">
                  <c:v>0</c:v>
                </c:pt>
                <c:pt idx="8">
                  <c:v>0</c:v>
                </c:pt>
              </c:numCache>
            </c:numRef>
          </c:val>
        </c:ser>
        <c:ser>
          <c:idx val="5"/>
          <c:order val="5"/>
          <c:tx>
            <c:strRef>
              <c:f>'5.レーダーチャート（地域包括支援センター比較）'!$O$8</c:f>
              <c:strCache>
                <c:ptCount val="1"/>
                <c:pt idx="0">
                  <c:v>センター名</c:v>
                </c:pt>
              </c:strCache>
            </c:strRef>
          </c:tx>
          <c:marker>
            <c:symbol val="none"/>
          </c:marker>
          <c:cat>
            <c:multiLvlStrRef>
              <c:f>'5.レーダーチャート（地域包括支援センター比較）'!$B$9:$C$17</c:f>
              <c:multiLvlStrCache>
                <c:ptCount val="9"/>
                <c:lvl>
                  <c:pt idx="0">
                    <c:v>Ⅰ-1.組織運営体制</c:v>
                  </c:pt>
                  <c:pt idx="1">
                    <c:v>Ⅰ-2.個人情報の管理</c:v>
                  </c:pt>
                  <c:pt idx="2">
                    <c:v>Ⅰ-3.利用者満足の向上</c:v>
                  </c:pt>
                  <c:pt idx="3">
                    <c:v>Ⅱ-1.総合相談支援</c:v>
                  </c:pt>
                  <c:pt idx="4">
                    <c:v>Ⅱ-2.権利擁護</c:v>
                  </c:pt>
                  <c:pt idx="5">
                    <c:v>Ⅱ-3.包括的・継続的ケアマネジメント</c:v>
                  </c:pt>
                  <c:pt idx="6">
                    <c:v>Ⅱ-4.地域ケア会議</c:v>
                  </c:pt>
                  <c:pt idx="7">
                    <c:v>Ⅱ-5.介護予防ケアマネジメント</c:v>
                  </c:pt>
                  <c:pt idx="8">
                    <c:v>Ⅱ-6～8.事業連携（在宅介護医療連携、認知症、生活支援）</c:v>
                  </c:pt>
                </c:lvl>
                <c:lvl>
                  <c:pt idx="0">
                    <c:v>1</c:v>
                  </c:pt>
                  <c:pt idx="1">
                    <c:v>2</c:v>
                  </c:pt>
                  <c:pt idx="2">
                    <c:v>3</c:v>
                  </c:pt>
                  <c:pt idx="3">
                    <c:v>4</c:v>
                  </c:pt>
                  <c:pt idx="4">
                    <c:v>5</c:v>
                  </c:pt>
                  <c:pt idx="5">
                    <c:v>6</c:v>
                  </c:pt>
                  <c:pt idx="6">
                    <c:v>7</c:v>
                  </c:pt>
                  <c:pt idx="7">
                    <c:v>8</c:v>
                  </c:pt>
                  <c:pt idx="8">
                    <c:v>9</c:v>
                  </c:pt>
                </c:lvl>
              </c:multiLvlStrCache>
            </c:multiLvlStrRef>
          </c:cat>
          <c:val>
            <c:numRef>
              <c:f>'5.レーダーチャート（地域包括支援センター比較）'!$O$9:$O$17</c:f>
              <c:numCache>
                <c:formatCode>0.0%</c:formatCode>
                <c:ptCount val="9"/>
                <c:pt idx="0">
                  <c:v>0</c:v>
                </c:pt>
                <c:pt idx="1">
                  <c:v>0</c:v>
                </c:pt>
                <c:pt idx="2">
                  <c:v>0</c:v>
                </c:pt>
                <c:pt idx="3">
                  <c:v>0</c:v>
                </c:pt>
                <c:pt idx="4">
                  <c:v>0</c:v>
                </c:pt>
                <c:pt idx="5">
                  <c:v>0</c:v>
                </c:pt>
                <c:pt idx="6">
                  <c:v>0</c:v>
                </c:pt>
                <c:pt idx="7">
                  <c:v>0</c:v>
                </c:pt>
                <c:pt idx="8">
                  <c:v>0</c:v>
                </c:pt>
              </c:numCache>
            </c:numRef>
          </c:val>
        </c:ser>
        <c:axId val="197286528"/>
        <c:axId val="197300608"/>
      </c:radarChart>
      <c:catAx>
        <c:axId val="197286528"/>
        <c:scaling>
          <c:orientation val="minMax"/>
        </c:scaling>
        <c:axPos val="b"/>
        <c:majorGridlines/>
        <c:tickLblPos val="nextTo"/>
        <c:txPr>
          <a:bodyPr/>
          <a:lstStyle/>
          <a:p>
            <a:pPr>
              <a:defRPr sz="900"/>
            </a:pPr>
            <a:endParaRPr lang="ja-JP"/>
          </a:p>
        </c:txPr>
        <c:crossAx val="197300608"/>
        <c:crosses val="autoZero"/>
        <c:auto val="1"/>
        <c:lblAlgn val="ctr"/>
        <c:lblOffset val="100"/>
      </c:catAx>
      <c:valAx>
        <c:axId val="197300608"/>
        <c:scaling>
          <c:orientation val="minMax"/>
          <c:max val="1"/>
        </c:scaling>
        <c:axPos val="l"/>
        <c:majorGridlines/>
        <c:numFmt formatCode="0.0%" sourceLinked="1"/>
        <c:majorTickMark val="cross"/>
        <c:tickLblPos val="nextTo"/>
        <c:crossAx val="197286528"/>
        <c:crosses val="autoZero"/>
        <c:crossBetween val="between"/>
      </c:valAx>
    </c:plotArea>
    <c:legend>
      <c:legendPos val="b"/>
      <c:layout>
        <c:manualLayout>
          <c:xMode val="edge"/>
          <c:yMode val="edge"/>
          <c:x val="2.9332776566585891E-2"/>
          <c:y val="0.85617027279168401"/>
          <c:w val="0.93926756423064228"/>
          <c:h val="0.13920111428053539"/>
        </c:manualLayout>
      </c:layout>
    </c:legend>
    <c:plotVisOnly val="1"/>
    <c:dispBlanksAs val="gap"/>
  </c:chart>
  <c:spPr>
    <a:ln>
      <a:noFill/>
    </a:ln>
  </c:spPr>
  <c:txPr>
    <a:bodyPr/>
    <a:lstStyle/>
    <a:p>
      <a:pPr>
        <a:defRPr>
          <a:latin typeface="MS UI Gothic" pitchFamily="50" charset="-128"/>
          <a:ea typeface="MS UI Gothic" pitchFamily="50" charset="-128"/>
        </a:defRPr>
      </a:pPr>
      <a:endParaRPr lang="ja-JP"/>
    </a:p>
  </c:txPr>
  <c:printSettings>
    <c:headerFooter/>
    <c:pageMargins b="0.75000000000000266" l="0.70000000000000062" r="0.70000000000000062" t="0.75000000000000266" header="0.30000000000000032" footer="0.30000000000000032"/>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c:lang val="ja-JP"/>
  <c:chart>
    <c:plotArea>
      <c:layout>
        <c:manualLayout>
          <c:layoutTarget val="inner"/>
          <c:xMode val="edge"/>
          <c:yMode val="edge"/>
          <c:x val="0.25497900262467232"/>
          <c:y val="0.13047871876707698"/>
          <c:w val="0.46732568477562753"/>
          <c:h val="0.75679776248441633"/>
        </c:manualLayout>
      </c:layout>
      <c:radarChart>
        <c:radarStyle val="marker"/>
        <c:ser>
          <c:idx val="0"/>
          <c:order val="0"/>
          <c:tx>
            <c:strRef>
              <c:f>'5.レーダーチャート（地域包括支援センター比較）'!$FP$8</c:f>
              <c:strCache>
                <c:ptCount val="1"/>
                <c:pt idx="0">
                  <c:v>市区町村</c:v>
                </c:pt>
              </c:strCache>
            </c:strRef>
          </c:tx>
          <c:marker>
            <c:symbol val="none"/>
          </c:marker>
          <c:cat>
            <c:multiLvlStrRef>
              <c:f>'5.レーダーチャート（地域包括支援センター比較）'!$B$9:$C$17</c:f>
              <c:multiLvlStrCache>
                <c:ptCount val="9"/>
                <c:lvl>
                  <c:pt idx="0">
                    <c:v>Ⅰ-1.組織運営体制</c:v>
                  </c:pt>
                  <c:pt idx="1">
                    <c:v>Ⅰ-2.個人情報の管理</c:v>
                  </c:pt>
                  <c:pt idx="2">
                    <c:v>Ⅰ-3.利用者満足の向上</c:v>
                  </c:pt>
                  <c:pt idx="3">
                    <c:v>Ⅱ-1.総合相談支援</c:v>
                  </c:pt>
                  <c:pt idx="4">
                    <c:v>Ⅱ-2.権利擁護</c:v>
                  </c:pt>
                  <c:pt idx="5">
                    <c:v>Ⅱ-3.包括的・継続的ケアマネジメント</c:v>
                  </c:pt>
                  <c:pt idx="6">
                    <c:v>Ⅱ-4.地域ケア会議</c:v>
                  </c:pt>
                  <c:pt idx="7">
                    <c:v>Ⅱ-5.介護予防ケアマネジメント</c:v>
                  </c:pt>
                  <c:pt idx="8">
                    <c:v>Ⅱ-6～8.事業連携（在宅介護医療連携、認知症、生活支援）</c:v>
                  </c:pt>
                </c:lvl>
                <c:lvl>
                  <c:pt idx="0">
                    <c:v>1</c:v>
                  </c:pt>
                  <c:pt idx="1">
                    <c:v>2</c:v>
                  </c:pt>
                  <c:pt idx="2">
                    <c:v>3</c:v>
                  </c:pt>
                  <c:pt idx="3">
                    <c:v>4</c:v>
                  </c:pt>
                  <c:pt idx="4">
                    <c:v>5</c:v>
                  </c:pt>
                  <c:pt idx="5">
                    <c:v>6</c:v>
                  </c:pt>
                  <c:pt idx="6">
                    <c:v>7</c:v>
                  </c:pt>
                  <c:pt idx="7">
                    <c:v>8</c:v>
                  </c:pt>
                  <c:pt idx="8">
                    <c:v>9</c:v>
                  </c:pt>
                </c:lvl>
              </c:multiLvlStrCache>
            </c:multiLvlStrRef>
          </c:cat>
          <c:val>
            <c:numRef>
              <c:f>'5.レーダーチャート（地域包括支援センター比較）'!$FP$9:$FP$17</c:f>
              <c:numCache>
                <c:formatCode>0.0%</c:formatCode>
                <c:ptCount val="9"/>
                <c:pt idx="0">
                  <c:v>0</c:v>
                </c:pt>
                <c:pt idx="1">
                  <c:v>0</c:v>
                </c:pt>
                <c:pt idx="2">
                  <c:v>0</c:v>
                </c:pt>
                <c:pt idx="3">
                  <c:v>0</c:v>
                </c:pt>
                <c:pt idx="4">
                  <c:v>0</c:v>
                </c:pt>
                <c:pt idx="5">
                  <c:v>0</c:v>
                </c:pt>
                <c:pt idx="6">
                  <c:v>0</c:v>
                </c:pt>
                <c:pt idx="7">
                  <c:v>0</c:v>
                </c:pt>
                <c:pt idx="8">
                  <c:v>0</c:v>
                </c:pt>
              </c:numCache>
            </c:numRef>
          </c:val>
        </c:ser>
        <c:ser>
          <c:idx val="1"/>
          <c:order val="1"/>
          <c:tx>
            <c:strRef>
              <c:f>'5.レーダーチャート（地域包括支援センター比較）'!$FQ$8</c:f>
              <c:strCache>
                <c:ptCount val="1"/>
                <c:pt idx="0">
                  <c:v>センター名</c:v>
                </c:pt>
              </c:strCache>
            </c:strRef>
          </c:tx>
          <c:marker>
            <c:symbol val="none"/>
          </c:marker>
          <c:cat>
            <c:multiLvlStrRef>
              <c:f>'5.レーダーチャート（地域包括支援センター比較）'!$B$9:$C$17</c:f>
              <c:multiLvlStrCache>
                <c:ptCount val="9"/>
                <c:lvl>
                  <c:pt idx="0">
                    <c:v>Ⅰ-1.組織運営体制</c:v>
                  </c:pt>
                  <c:pt idx="1">
                    <c:v>Ⅰ-2.個人情報の管理</c:v>
                  </c:pt>
                  <c:pt idx="2">
                    <c:v>Ⅰ-3.利用者満足の向上</c:v>
                  </c:pt>
                  <c:pt idx="3">
                    <c:v>Ⅱ-1.総合相談支援</c:v>
                  </c:pt>
                  <c:pt idx="4">
                    <c:v>Ⅱ-2.権利擁護</c:v>
                  </c:pt>
                  <c:pt idx="5">
                    <c:v>Ⅱ-3.包括的・継続的ケアマネジメント</c:v>
                  </c:pt>
                  <c:pt idx="6">
                    <c:v>Ⅱ-4.地域ケア会議</c:v>
                  </c:pt>
                  <c:pt idx="7">
                    <c:v>Ⅱ-5.介護予防ケアマネジメント</c:v>
                  </c:pt>
                  <c:pt idx="8">
                    <c:v>Ⅱ-6～8.事業連携（在宅介護医療連携、認知症、生活支援）</c:v>
                  </c:pt>
                </c:lvl>
                <c:lvl>
                  <c:pt idx="0">
                    <c:v>1</c:v>
                  </c:pt>
                  <c:pt idx="1">
                    <c:v>2</c:v>
                  </c:pt>
                  <c:pt idx="2">
                    <c:v>3</c:v>
                  </c:pt>
                  <c:pt idx="3">
                    <c:v>4</c:v>
                  </c:pt>
                  <c:pt idx="4">
                    <c:v>5</c:v>
                  </c:pt>
                  <c:pt idx="5">
                    <c:v>6</c:v>
                  </c:pt>
                  <c:pt idx="6">
                    <c:v>7</c:v>
                  </c:pt>
                  <c:pt idx="7">
                    <c:v>8</c:v>
                  </c:pt>
                  <c:pt idx="8">
                    <c:v>9</c:v>
                  </c:pt>
                </c:lvl>
              </c:multiLvlStrCache>
            </c:multiLvlStrRef>
          </c:cat>
          <c:val>
            <c:numRef>
              <c:f>'5.レーダーチャート（地域包括支援センター比較）'!$FQ$9:$FQ$17</c:f>
              <c:numCache>
                <c:formatCode>0.0%</c:formatCode>
                <c:ptCount val="9"/>
                <c:pt idx="0">
                  <c:v>0</c:v>
                </c:pt>
                <c:pt idx="1">
                  <c:v>0</c:v>
                </c:pt>
                <c:pt idx="2">
                  <c:v>0</c:v>
                </c:pt>
                <c:pt idx="3">
                  <c:v>0</c:v>
                </c:pt>
                <c:pt idx="4">
                  <c:v>0</c:v>
                </c:pt>
                <c:pt idx="5">
                  <c:v>0</c:v>
                </c:pt>
                <c:pt idx="6">
                  <c:v>0</c:v>
                </c:pt>
                <c:pt idx="7">
                  <c:v>0</c:v>
                </c:pt>
                <c:pt idx="8">
                  <c:v>0</c:v>
                </c:pt>
              </c:numCache>
            </c:numRef>
          </c:val>
        </c:ser>
        <c:ser>
          <c:idx val="2"/>
          <c:order val="2"/>
          <c:tx>
            <c:strRef>
              <c:f>'5.レーダーチャート（地域包括支援センター比較）'!$FR$8</c:f>
              <c:strCache>
                <c:ptCount val="1"/>
                <c:pt idx="0">
                  <c:v>センター名</c:v>
                </c:pt>
              </c:strCache>
            </c:strRef>
          </c:tx>
          <c:marker>
            <c:symbol val="none"/>
          </c:marker>
          <c:cat>
            <c:multiLvlStrRef>
              <c:f>'5.レーダーチャート（地域包括支援センター比較）'!$B$9:$C$17</c:f>
              <c:multiLvlStrCache>
                <c:ptCount val="9"/>
                <c:lvl>
                  <c:pt idx="0">
                    <c:v>Ⅰ-1.組織運営体制</c:v>
                  </c:pt>
                  <c:pt idx="1">
                    <c:v>Ⅰ-2.個人情報の管理</c:v>
                  </c:pt>
                  <c:pt idx="2">
                    <c:v>Ⅰ-3.利用者満足の向上</c:v>
                  </c:pt>
                  <c:pt idx="3">
                    <c:v>Ⅱ-1.総合相談支援</c:v>
                  </c:pt>
                  <c:pt idx="4">
                    <c:v>Ⅱ-2.権利擁護</c:v>
                  </c:pt>
                  <c:pt idx="5">
                    <c:v>Ⅱ-3.包括的・継続的ケアマネジメント</c:v>
                  </c:pt>
                  <c:pt idx="6">
                    <c:v>Ⅱ-4.地域ケア会議</c:v>
                  </c:pt>
                  <c:pt idx="7">
                    <c:v>Ⅱ-5.介護予防ケアマネジメント</c:v>
                  </c:pt>
                  <c:pt idx="8">
                    <c:v>Ⅱ-6～8.事業連携（在宅介護医療連携、認知症、生活支援）</c:v>
                  </c:pt>
                </c:lvl>
                <c:lvl>
                  <c:pt idx="0">
                    <c:v>1</c:v>
                  </c:pt>
                  <c:pt idx="1">
                    <c:v>2</c:v>
                  </c:pt>
                  <c:pt idx="2">
                    <c:v>3</c:v>
                  </c:pt>
                  <c:pt idx="3">
                    <c:v>4</c:v>
                  </c:pt>
                  <c:pt idx="4">
                    <c:v>5</c:v>
                  </c:pt>
                  <c:pt idx="5">
                    <c:v>6</c:v>
                  </c:pt>
                  <c:pt idx="6">
                    <c:v>7</c:v>
                  </c:pt>
                  <c:pt idx="7">
                    <c:v>8</c:v>
                  </c:pt>
                  <c:pt idx="8">
                    <c:v>9</c:v>
                  </c:pt>
                </c:lvl>
              </c:multiLvlStrCache>
            </c:multiLvlStrRef>
          </c:cat>
          <c:val>
            <c:numRef>
              <c:f>'5.レーダーチャート（地域包括支援センター比較）'!$FR$9:$FR$17</c:f>
              <c:numCache>
                <c:formatCode>0.0%</c:formatCode>
                <c:ptCount val="9"/>
                <c:pt idx="0">
                  <c:v>0</c:v>
                </c:pt>
                <c:pt idx="1">
                  <c:v>0</c:v>
                </c:pt>
                <c:pt idx="2">
                  <c:v>0</c:v>
                </c:pt>
                <c:pt idx="3">
                  <c:v>0</c:v>
                </c:pt>
                <c:pt idx="4">
                  <c:v>0</c:v>
                </c:pt>
                <c:pt idx="5">
                  <c:v>0</c:v>
                </c:pt>
                <c:pt idx="6">
                  <c:v>0</c:v>
                </c:pt>
                <c:pt idx="7">
                  <c:v>0</c:v>
                </c:pt>
                <c:pt idx="8">
                  <c:v>0</c:v>
                </c:pt>
              </c:numCache>
            </c:numRef>
          </c:val>
        </c:ser>
        <c:ser>
          <c:idx val="3"/>
          <c:order val="3"/>
          <c:tx>
            <c:strRef>
              <c:f>'5.レーダーチャート（地域包括支援センター比較）'!$FS$8</c:f>
              <c:strCache>
                <c:ptCount val="1"/>
                <c:pt idx="0">
                  <c:v>センター名</c:v>
                </c:pt>
              </c:strCache>
            </c:strRef>
          </c:tx>
          <c:marker>
            <c:symbol val="none"/>
          </c:marker>
          <c:cat>
            <c:multiLvlStrRef>
              <c:f>'5.レーダーチャート（地域包括支援センター比較）'!$B$9:$C$17</c:f>
              <c:multiLvlStrCache>
                <c:ptCount val="9"/>
                <c:lvl>
                  <c:pt idx="0">
                    <c:v>Ⅰ-1.組織運営体制</c:v>
                  </c:pt>
                  <c:pt idx="1">
                    <c:v>Ⅰ-2.個人情報の管理</c:v>
                  </c:pt>
                  <c:pt idx="2">
                    <c:v>Ⅰ-3.利用者満足の向上</c:v>
                  </c:pt>
                  <c:pt idx="3">
                    <c:v>Ⅱ-1.総合相談支援</c:v>
                  </c:pt>
                  <c:pt idx="4">
                    <c:v>Ⅱ-2.権利擁護</c:v>
                  </c:pt>
                  <c:pt idx="5">
                    <c:v>Ⅱ-3.包括的・継続的ケアマネジメント</c:v>
                  </c:pt>
                  <c:pt idx="6">
                    <c:v>Ⅱ-4.地域ケア会議</c:v>
                  </c:pt>
                  <c:pt idx="7">
                    <c:v>Ⅱ-5.介護予防ケアマネジメント</c:v>
                  </c:pt>
                  <c:pt idx="8">
                    <c:v>Ⅱ-6～8.事業連携（在宅介護医療連携、認知症、生活支援）</c:v>
                  </c:pt>
                </c:lvl>
                <c:lvl>
                  <c:pt idx="0">
                    <c:v>1</c:v>
                  </c:pt>
                  <c:pt idx="1">
                    <c:v>2</c:v>
                  </c:pt>
                  <c:pt idx="2">
                    <c:v>3</c:v>
                  </c:pt>
                  <c:pt idx="3">
                    <c:v>4</c:v>
                  </c:pt>
                  <c:pt idx="4">
                    <c:v>5</c:v>
                  </c:pt>
                  <c:pt idx="5">
                    <c:v>6</c:v>
                  </c:pt>
                  <c:pt idx="6">
                    <c:v>7</c:v>
                  </c:pt>
                  <c:pt idx="7">
                    <c:v>8</c:v>
                  </c:pt>
                  <c:pt idx="8">
                    <c:v>9</c:v>
                  </c:pt>
                </c:lvl>
              </c:multiLvlStrCache>
            </c:multiLvlStrRef>
          </c:cat>
          <c:val>
            <c:numRef>
              <c:f>'5.レーダーチャート（地域包括支援センター比較）'!$FS$9:$FS$17</c:f>
              <c:numCache>
                <c:formatCode>0.0%</c:formatCode>
                <c:ptCount val="9"/>
                <c:pt idx="0">
                  <c:v>0</c:v>
                </c:pt>
                <c:pt idx="1">
                  <c:v>0</c:v>
                </c:pt>
                <c:pt idx="2">
                  <c:v>0</c:v>
                </c:pt>
                <c:pt idx="3">
                  <c:v>0</c:v>
                </c:pt>
                <c:pt idx="4">
                  <c:v>0</c:v>
                </c:pt>
                <c:pt idx="5">
                  <c:v>0</c:v>
                </c:pt>
                <c:pt idx="6">
                  <c:v>0</c:v>
                </c:pt>
                <c:pt idx="7">
                  <c:v>0</c:v>
                </c:pt>
                <c:pt idx="8">
                  <c:v>0</c:v>
                </c:pt>
              </c:numCache>
            </c:numRef>
          </c:val>
        </c:ser>
        <c:ser>
          <c:idx val="4"/>
          <c:order val="4"/>
          <c:tx>
            <c:strRef>
              <c:f>'5.レーダーチャート（地域包括支援センター比較）'!$FT$8</c:f>
              <c:strCache>
                <c:ptCount val="1"/>
                <c:pt idx="0">
                  <c:v>センター名</c:v>
                </c:pt>
              </c:strCache>
            </c:strRef>
          </c:tx>
          <c:marker>
            <c:symbol val="none"/>
          </c:marker>
          <c:cat>
            <c:multiLvlStrRef>
              <c:f>'5.レーダーチャート（地域包括支援センター比較）'!$B$9:$C$17</c:f>
              <c:multiLvlStrCache>
                <c:ptCount val="9"/>
                <c:lvl>
                  <c:pt idx="0">
                    <c:v>Ⅰ-1.組織運営体制</c:v>
                  </c:pt>
                  <c:pt idx="1">
                    <c:v>Ⅰ-2.個人情報の管理</c:v>
                  </c:pt>
                  <c:pt idx="2">
                    <c:v>Ⅰ-3.利用者満足の向上</c:v>
                  </c:pt>
                  <c:pt idx="3">
                    <c:v>Ⅱ-1.総合相談支援</c:v>
                  </c:pt>
                  <c:pt idx="4">
                    <c:v>Ⅱ-2.権利擁護</c:v>
                  </c:pt>
                  <c:pt idx="5">
                    <c:v>Ⅱ-3.包括的・継続的ケアマネジメント</c:v>
                  </c:pt>
                  <c:pt idx="6">
                    <c:v>Ⅱ-4.地域ケア会議</c:v>
                  </c:pt>
                  <c:pt idx="7">
                    <c:v>Ⅱ-5.介護予防ケアマネジメント</c:v>
                  </c:pt>
                  <c:pt idx="8">
                    <c:v>Ⅱ-6～8.事業連携（在宅介護医療連携、認知症、生活支援）</c:v>
                  </c:pt>
                </c:lvl>
                <c:lvl>
                  <c:pt idx="0">
                    <c:v>1</c:v>
                  </c:pt>
                  <c:pt idx="1">
                    <c:v>2</c:v>
                  </c:pt>
                  <c:pt idx="2">
                    <c:v>3</c:v>
                  </c:pt>
                  <c:pt idx="3">
                    <c:v>4</c:v>
                  </c:pt>
                  <c:pt idx="4">
                    <c:v>5</c:v>
                  </c:pt>
                  <c:pt idx="5">
                    <c:v>6</c:v>
                  </c:pt>
                  <c:pt idx="6">
                    <c:v>7</c:v>
                  </c:pt>
                  <c:pt idx="7">
                    <c:v>8</c:v>
                  </c:pt>
                  <c:pt idx="8">
                    <c:v>9</c:v>
                  </c:pt>
                </c:lvl>
              </c:multiLvlStrCache>
            </c:multiLvlStrRef>
          </c:cat>
          <c:val>
            <c:numRef>
              <c:f>'5.レーダーチャート（地域包括支援センター比較）'!$FT$9:$FT$17</c:f>
              <c:numCache>
                <c:formatCode>0.0%</c:formatCode>
                <c:ptCount val="9"/>
                <c:pt idx="0">
                  <c:v>0</c:v>
                </c:pt>
                <c:pt idx="1">
                  <c:v>0</c:v>
                </c:pt>
                <c:pt idx="2">
                  <c:v>0</c:v>
                </c:pt>
                <c:pt idx="3">
                  <c:v>0</c:v>
                </c:pt>
                <c:pt idx="4">
                  <c:v>0</c:v>
                </c:pt>
                <c:pt idx="5">
                  <c:v>0</c:v>
                </c:pt>
                <c:pt idx="6">
                  <c:v>0</c:v>
                </c:pt>
                <c:pt idx="7">
                  <c:v>0</c:v>
                </c:pt>
                <c:pt idx="8">
                  <c:v>0</c:v>
                </c:pt>
              </c:numCache>
            </c:numRef>
          </c:val>
        </c:ser>
        <c:ser>
          <c:idx val="5"/>
          <c:order val="5"/>
          <c:tx>
            <c:strRef>
              <c:f>'5.レーダーチャート（地域包括支援センター比較）'!$FU$8</c:f>
              <c:strCache>
                <c:ptCount val="1"/>
                <c:pt idx="0">
                  <c:v>センター名</c:v>
                </c:pt>
              </c:strCache>
            </c:strRef>
          </c:tx>
          <c:marker>
            <c:symbol val="none"/>
          </c:marker>
          <c:cat>
            <c:multiLvlStrRef>
              <c:f>'5.レーダーチャート（地域包括支援センター比較）'!$B$9:$C$17</c:f>
              <c:multiLvlStrCache>
                <c:ptCount val="9"/>
                <c:lvl>
                  <c:pt idx="0">
                    <c:v>Ⅰ-1.組織運営体制</c:v>
                  </c:pt>
                  <c:pt idx="1">
                    <c:v>Ⅰ-2.個人情報の管理</c:v>
                  </c:pt>
                  <c:pt idx="2">
                    <c:v>Ⅰ-3.利用者満足の向上</c:v>
                  </c:pt>
                  <c:pt idx="3">
                    <c:v>Ⅱ-1.総合相談支援</c:v>
                  </c:pt>
                  <c:pt idx="4">
                    <c:v>Ⅱ-2.権利擁護</c:v>
                  </c:pt>
                  <c:pt idx="5">
                    <c:v>Ⅱ-3.包括的・継続的ケアマネジメント</c:v>
                  </c:pt>
                  <c:pt idx="6">
                    <c:v>Ⅱ-4.地域ケア会議</c:v>
                  </c:pt>
                  <c:pt idx="7">
                    <c:v>Ⅱ-5.介護予防ケアマネジメント</c:v>
                  </c:pt>
                  <c:pt idx="8">
                    <c:v>Ⅱ-6～8.事業連携（在宅介護医療連携、認知症、生活支援）</c:v>
                  </c:pt>
                </c:lvl>
                <c:lvl>
                  <c:pt idx="0">
                    <c:v>1</c:v>
                  </c:pt>
                  <c:pt idx="1">
                    <c:v>2</c:v>
                  </c:pt>
                  <c:pt idx="2">
                    <c:v>3</c:v>
                  </c:pt>
                  <c:pt idx="3">
                    <c:v>4</c:v>
                  </c:pt>
                  <c:pt idx="4">
                    <c:v>5</c:v>
                  </c:pt>
                  <c:pt idx="5">
                    <c:v>6</c:v>
                  </c:pt>
                  <c:pt idx="6">
                    <c:v>7</c:v>
                  </c:pt>
                  <c:pt idx="7">
                    <c:v>8</c:v>
                  </c:pt>
                  <c:pt idx="8">
                    <c:v>9</c:v>
                  </c:pt>
                </c:lvl>
              </c:multiLvlStrCache>
            </c:multiLvlStrRef>
          </c:cat>
          <c:val>
            <c:numRef>
              <c:f>'5.レーダーチャート（地域包括支援センター比較）'!$FU$9:$FU$17</c:f>
              <c:numCache>
                <c:formatCode>0.0%</c:formatCode>
                <c:ptCount val="9"/>
                <c:pt idx="0">
                  <c:v>0</c:v>
                </c:pt>
                <c:pt idx="1">
                  <c:v>0</c:v>
                </c:pt>
                <c:pt idx="2">
                  <c:v>0</c:v>
                </c:pt>
                <c:pt idx="3">
                  <c:v>0</c:v>
                </c:pt>
                <c:pt idx="4">
                  <c:v>0</c:v>
                </c:pt>
                <c:pt idx="5">
                  <c:v>0</c:v>
                </c:pt>
                <c:pt idx="6">
                  <c:v>0</c:v>
                </c:pt>
                <c:pt idx="7">
                  <c:v>0</c:v>
                </c:pt>
                <c:pt idx="8">
                  <c:v>0</c:v>
                </c:pt>
              </c:numCache>
            </c:numRef>
          </c:val>
        </c:ser>
        <c:axId val="198819840"/>
        <c:axId val="198821376"/>
      </c:radarChart>
      <c:catAx>
        <c:axId val="198819840"/>
        <c:scaling>
          <c:orientation val="minMax"/>
        </c:scaling>
        <c:axPos val="b"/>
        <c:majorGridlines/>
        <c:tickLblPos val="nextTo"/>
        <c:txPr>
          <a:bodyPr/>
          <a:lstStyle/>
          <a:p>
            <a:pPr>
              <a:defRPr sz="900"/>
            </a:pPr>
            <a:endParaRPr lang="ja-JP"/>
          </a:p>
        </c:txPr>
        <c:crossAx val="198821376"/>
        <c:crosses val="autoZero"/>
        <c:auto val="1"/>
        <c:lblAlgn val="ctr"/>
        <c:lblOffset val="100"/>
      </c:catAx>
      <c:valAx>
        <c:axId val="198821376"/>
        <c:scaling>
          <c:orientation val="minMax"/>
          <c:max val="1"/>
        </c:scaling>
        <c:axPos val="l"/>
        <c:majorGridlines/>
        <c:numFmt formatCode="0.0%" sourceLinked="1"/>
        <c:majorTickMark val="cross"/>
        <c:tickLblPos val="nextTo"/>
        <c:crossAx val="198819840"/>
        <c:crosses val="autoZero"/>
        <c:crossBetween val="between"/>
      </c:valAx>
    </c:plotArea>
    <c:legend>
      <c:legendPos val="b"/>
      <c:layout>
        <c:manualLayout>
          <c:xMode val="edge"/>
          <c:yMode val="edge"/>
          <c:x val="2.9332776566585891E-2"/>
          <c:y val="0.85617027279168401"/>
          <c:w val="0.93926756423064228"/>
          <c:h val="0.13920111428053539"/>
        </c:manualLayout>
      </c:layout>
    </c:legend>
    <c:plotVisOnly val="1"/>
    <c:dispBlanksAs val="gap"/>
  </c:chart>
  <c:spPr>
    <a:ln>
      <a:noFill/>
    </a:ln>
  </c:spPr>
  <c:txPr>
    <a:bodyPr/>
    <a:lstStyle/>
    <a:p>
      <a:pPr>
        <a:defRPr>
          <a:latin typeface="MS UI Gothic" pitchFamily="50" charset="-128"/>
          <a:ea typeface="MS UI Gothic" pitchFamily="50" charset="-128"/>
        </a:defRPr>
      </a:pPr>
      <a:endParaRPr lang="ja-JP"/>
    </a:p>
  </c:txPr>
  <c:printSettings>
    <c:headerFooter/>
    <c:pageMargins b="0.75000000000000266" l="0.70000000000000062" r="0.70000000000000062" t="0.75000000000000266" header="0.30000000000000032" footer="0.30000000000000032"/>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c:lang val="ja-JP"/>
  <c:chart>
    <c:plotArea>
      <c:layout>
        <c:manualLayout>
          <c:layoutTarget val="inner"/>
          <c:xMode val="edge"/>
          <c:yMode val="edge"/>
          <c:x val="0.25497900262467232"/>
          <c:y val="0.13047871876707698"/>
          <c:w val="0.46732568477562753"/>
          <c:h val="0.75679776248441633"/>
        </c:manualLayout>
      </c:layout>
      <c:radarChart>
        <c:radarStyle val="marker"/>
        <c:ser>
          <c:idx val="0"/>
          <c:order val="0"/>
          <c:tx>
            <c:strRef>
              <c:f>'5.レーダーチャート（地域包括支援センター比較）'!$FV$8</c:f>
              <c:strCache>
                <c:ptCount val="1"/>
                <c:pt idx="0">
                  <c:v>市区町村</c:v>
                </c:pt>
              </c:strCache>
            </c:strRef>
          </c:tx>
          <c:marker>
            <c:symbol val="none"/>
          </c:marker>
          <c:cat>
            <c:multiLvlStrRef>
              <c:f>'5.レーダーチャート（地域包括支援センター比較）'!$B$9:$C$17</c:f>
              <c:multiLvlStrCache>
                <c:ptCount val="9"/>
                <c:lvl>
                  <c:pt idx="0">
                    <c:v>Ⅰ-1.組織運営体制</c:v>
                  </c:pt>
                  <c:pt idx="1">
                    <c:v>Ⅰ-2.個人情報の管理</c:v>
                  </c:pt>
                  <c:pt idx="2">
                    <c:v>Ⅰ-3.利用者満足の向上</c:v>
                  </c:pt>
                  <c:pt idx="3">
                    <c:v>Ⅱ-1.総合相談支援</c:v>
                  </c:pt>
                  <c:pt idx="4">
                    <c:v>Ⅱ-2.権利擁護</c:v>
                  </c:pt>
                  <c:pt idx="5">
                    <c:v>Ⅱ-3.包括的・継続的ケアマネジメント</c:v>
                  </c:pt>
                  <c:pt idx="6">
                    <c:v>Ⅱ-4.地域ケア会議</c:v>
                  </c:pt>
                  <c:pt idx="7">
                    <c:v>Ⅱ-5.介護予防ケアマネジメント</c:v>
                  </c:pt>
                  <c:pt idx="8">
                    <c:v>Ⅱ-6～8.事業連携（在宅介護医療連携、認知症、生活支援）</c:v>
                  </c:pt>
                </c:lvl>
                <c:lvl>
                  <c:pt idx="0">
                    <c:v>1</c:v>
                  </c:pt>
                  <c:pt idx="1">
                    <c:v>2</c:v>
                  </c:pt>
                  <c:pt idx="2">
                    <c:v>3</c:v>
                  </c:pt>
                  <c:pt idx="3">
                    <c:v>4</c:v>
                  </c:pt>
                  <c:pt idx="4">
                    <c:v>5</c:v>
                  </c:pt>
                  <c:pt idx="5">
                    <c:v>6</c:v>
                  </c:pt>
                  <c:pt idx="6">
                    <c:v>7</c:v>
                  </c:pt>
                  <c:pt idx="7">
                    <c:v>8</c:v>
                  </c:pt>
                  <c:pt idx="8">
                    <c:v>9</c:v>
                  </c:pt>
                </c:lvl>
              </c:multiLvlStrCache>
            </c:multiLvlStrRef>
          </c:cat>
          <c:val>
            <c:numRef>
              <c:f>'5.レーダーチャート（地域包括支援センター比較）'!$FV$9:$FV$17</c:f>
              <c:numCache>
                <c:formatCode>0.0%</c:formatCode>
                <c:ptCount val="9"/>
                <c:pt idx="0">
                  <c:v>0</c:v>
                </c:pt>
                <c:pt idx="1">
                  <c:v>0</c:v>
                </c:pt>
                <c:pt idx="2">
                  <c:v>0</c:v>
                </c:pt>
                <c:pt idx="3">
                  <c:v>0</c:v>
                </c:pt>
                <c:pt idx="4">
                  <c:v>0</c:v>
                </c:pt>
                <c:pt idx="5">
                  <c:v>0</c:v>
                </c:pt>
                <c:pt idx="6">
                  <c:v>0</c:v>
                </c:pt>
                <c:pt idx="7">
                  <c:v>0</c:v>
                </c:pt>
                <c:pt idx="8">
                  <c:v>0</c:v>
                </c:pt>
              </c:numCache>
            </c:numRef>
          </c:val>
        </c:ser>
        <c:ser>
          <c:idx val="1"/>
          <c:order val="1"/>
          <c:tx>
            <c:strRef>
              <c:f>'5.レーダーチャート（地域包括支援センター比較）'!$FW$8</c:f>
              <c:strCache>
                <c:ptCount val="1"/>
                <c:pt idx="0">
                  <c:v>センター名</c:v>
                </c:pt>
              </c:strCache>
            </c:strRef>
          </c:tx>
          <c:marker>
            <c:symbol val="none"/>
          </c:marker>
          <c:cat>
            <c:multiLvlStrRef>
              <c:f>'5.レーダーチャート（地域包括支援センター比較）'!$B$9:$C$17</c:f>
              <c:multiLvlStrCache>
                <c:ptCount val="9"/>
                <c:lvl>
                  <c:pt idx="0">
                    <c:v>Ⅰ-1.組織運営体制</c:v>
                  </c:pt>
                  <c:pt idx="1">
                    <c:v>Ⅰ-2.個人情報の管理</c:v>
                  </c:pt>
                  <c:pt idx="2">
                    <c:v>Ⅰ-3.利用者満足の向上</c:v>
                  </c:pt>
                  <c:pt idx="3">
                    <c:v>Ⅱ-1.総合相談支援</c:v>
                  </c:pt>
                  <c:pt idx="4">
                    <c:v>Ⅱ-2.権利擁護</c:v>
                  </c:pt>
                  <c:pt idx="5">
                    <c:v>Ⅱ-3.包括的・継続的ケアマネジメント</c:v>
                  </c:pt>
                  <c:pt idx="6">
                    <c:v>Ⅱ-4.地域ケア会議</c:v>
                  </c:pt>
                  <c:pt idx="7">
                    <c:v>Ⅱ-5.介護予防ケアマネジメント</c:v>
                  </c:pt>
                  <c:pt idx="8">
                    <c:v>Ⅱ-6～8.事業連携（在宅介護医療連携、認知症、生活支援）</c:v>
                  </c:pt>
                </c:lvl>
                <c:lvl>
                  <c:pt idx="0">
                    <c:v>1</c:v>
                  </c:pt>
                  <c:pt idx="1">
                    <c:v>2</c:v>
                  </c:pt>
                  <c:pt idx="2">
                    <c:v>3</c:v>
                  </c:pt>
                  <c:pt idx="3">
                    <c:v>4</c:v>
                  </c:pt>
                  <c:pt idx="4">
                    <c:v>5</c:v>
                  </c:pt>
                  <c:pt idx="5">
                    <c:v>6</c:v>
                  </c:pt>
                  <c:pt idx="6">
                    <c:v>7</c:v>
                  </c:pt>
                  <c:pt idx="7">
                    <c:v>8</c:v>
                  </c:pt>
                  <c:pt idx="8">
                    <c:v>9</c:v>
                  </c:pt>
                </c:lvl>
              </c:multiLvlStrCache>
            </c:multiLvlStrRef>
          </c:cat>
          <c:val>
            <c:numRef>
              <c:f>'5.レーダーチャート（地域包括支援センター比較）'!$FW$9:$FW$17</c:f>
              <c:numCache>
                <c:formatCode>0.0%</c:formatCode>
                <c:ptCount val="9"/>
                <c:pt idx="0">
                  <c:v>0</c:v>
                </c:pt>
                <c:pt idx="1">
                  <c:v>0</c:v>
                </c:pt>
                <c:pt idx="2">
                  <c:v>0</c:v>
                </c:pt>
                <c:pt idx="3">
                  <c:v>0</c:v>
                </c:pt>
                <c:pt idx="4">
                  <c:v>0</c:v>
                </c:pt>
                <c:pt idx="5">
                  <c:v>0</c:v>
                </c:pt>
                <c:pt idx="6">
                  <c:v>0</c:v>
                </c:pt>
                <c:pt idx="7">
                  <c:v>0</c:v>
                </c:pt>
                <c:pt idx="8">
                  <c:v>0</c:v>
                </c:pt>
              </c:numCache>
            </c:numRef>
          </c:val>
        </c:ser>
        <c:ser>
          <c:idx val="2"/>
          <c:order val="2"/>
          <c:tx>
            <c:strRef>
              <c:f>'5.レーダーチャート（地域包括支援センター比較）'!$FX$8</c:f>
              <c:strCache>
                <c:ptCount val="1"/>
                <c:pt idx="0">
                  <c:v>センター名</c:v>
                </c:pt>
              </c:strCache>
            </c:strRef>
          </c:tx>
          <c:marker>
            <c:symbol val="none"/>
          </c:marker>
          <c:cat>
            <c:multiLvlStrRef>
              <c:f>'5.レーダーチャート（地域包括支援センター比較）'!$B$9:$C$17</c:f>
              <c:multiLvlStrCache>
                <c:ptCount val="9"/>
                <c:lvl>
                  <c:pt idx="0">
                    <c:v>Ⅰ-1.組織運営体制</c:v>
                  </c:pt>
                  <c:pt idx="1">
                    <c:v>Ⅰ-2.個人情報の管理</c:v>
                  </c:pt>
                  <c:pt idx="2">
                    <c:v>Ⅰ-3.利用者満足の向上</c:v>
                  </c:pt>
                  <c:pt idx="3">
                    <c:v>Ⅱ-1.総合相談支援</c:v>
                  </c:pt>
                  <c:pt idx="4">
                    <c:v>Ⅱ-2.権利擁護</c:v>
                  </c:pt>
                  <c:pt idx="5">
                    <c:v>Ⅱ-3.包括的・継続的ケアマネジメント</c:v>
                  </c:pt>
                  <c:pt idx="6">
                    <c:v>Ⅱ-4.地域ケア会議</c:v>
                  </c:pt>
                  <c:pt idx="7">
                    <c:v>Ⅱ-5.介護予防ケアマネジメント</c:v>
                  </c:pt>
                  <c:pt idx="8">
                    <c:v>Ⅱ-6～8.事業連携（在宅介護医療連携、認知症、生活支援）</c:v>
                  </c:pt>
                </c:lvl>
                <c:lvl>
                  <c:pt idx="0">
                    <c:v>1</c:v>
                  </c:pt>
                  <c:pt idx="1">
                    <c:v>2</c:v>
                  </c:pt>
                  <c:pt idx="2">
                    <c:v>3</c:v>
                  </c:pt>
                  <c:pt idx="3">
                    <c:v>4</c:v>
                  </c:pt>
                  <c:pt idx="4">
                    <c:v>5</c:v>
                  </c:pt>
                  <c:pt idx="5">
                    <c:v>6</c:v>
                  </c:pt>
                  <c:pt idx="6">
                    <c:v>7</c:v>
                  </c:pt>
                  <c:pt idx="7">
                    <c:v>8</c:v>
                  </c:pt>
                  <c:pt idx="8">
                    <c:v>9</c:v>
                  </c:pt>
                </c:lvl>
              </c:multiLvlStrCache>
            </c:multiLvlStrRef>
          </c:cat>
          <c:val>
            <c:numRef>
              <c:f>'5.レーダーチャート（地域包括支援センター比較）'!$FX$9:$FX$17</c:f>
              <c:numCache>
                <c:formatCode>0.0%</c:formatCode>
                <c:ptCount val="9"/>
                <c:pt idx="0">
                  <c:v>0</c:v>
                </c:pt>
                <c:pt idx="1">
                  <c:v>0</c:v>
                </c:pt>
                <c:pt idx="2">
                  <c:v>0</c:v>
                </c:pt>
                <c:pt idx="3">
                  <c:v>0</c:v>
                </c:pt>
                <c:pt idx="4">
                  <c:v>0</c:v>
                </c:pt>
                <c:pt idx="5">
                  <c:v>0</c:v>
                </c:pt>
                <c:pt idx="6">
                  <c:v>0</c:v>
                </c:pt>
                <c:pt idx="7">
                  <c:v>0</c:v>
                </c:pt>
                <c:pt idx="8">
                  <c:v>0</c:v>
                </c:pt>
              </c:numCache>
            </c:numRef>
          </c:val>
        </c:ser>
        <c:ser>
          <c:idx val="3"/>
          <c:order val="3"/>
          <c:tx>
            <c:strRef>
              <c:f>'5.レーダーチャート（地域包括支援センター比較）'!$FY$8</c:f>
              <c:strCache>
                <c:ptCount val="1"/>
                <c:pt idx="0">
                  <c:v>センター名</c:v>
                </c:pt>
              </c:strCache>
            </c:strRef>
          </c:tx>
          <c:marker>
            <c:symbol val="none"/>
          </c:marker>
          <c:cat>
            <c:multiLvlStrRef>
              <c:f>'5.レーダーチャート（地域包括支援センター比較）'!$B$9:$C$17</c:f>
              <c:multiLvlStrCache>
                <c:ptCount val="9"/>
                <c:lvl>
                  <c:pt idx="0">
                    <c:v>Ⅰ-1.組織運営体制</c:v>
                  </c:pt>
                  <c:pt idx="1">
                    <c:v>Ⅰ-2.個人情報の管理</c:v>
                  </c:pt>
                  <c:pt idx="2">
                    <c:v>Ⅰ-3.利用者満足の向上</c:v>
                  </c:pt>
                  <c:pt idx="3">
                    <c:v>Ⅱ-1.総合相談支援</c:v>
                  </c:pt>
                  <c:pt idx="4">
                    <c:v>Ⅱ-2.権利擁護</c:v>
                  </c:pt>
                  <c:pt idx="5">
                    <c:v>Ⅱ-3.包括的・継続的ケアマネジメント</c:v>
                  </c:pt>
                  <c:pt idx="6">
                    <c:v>Ⅱ-4.地域ケア会議</c:v>
                  </c:pt>
                  <c:pt idx="7">
                    <c:v>Ⅱ-5.介護予防ケアマネジメント</c:v>
                  </c:pt>
                  <c:pt idx="8">
                    <c:v>Ⅱ-6～8.事業連携（在宅介護医療連携、認知症、生活支援）</c:v>
                  </c:pt>
                </c:lvl>
                <c:lvl>
                  <c:pt idx="0">
                    <c:v>1</c:v>
                  </c:pt>
                  <c:pt idx="1">
                    <c:v>2</c:v>
                  </c:pt>
                  <c:pt idx="2">
                    <c:v>3</c:v>
                  </c:pt>
                  <c:pt idx="3">
                    <c:v>4</c:v>
                  </c:pt>
                  <c:pt idx="4">
                    <c:v>5</c:v>
                  </c:pt>
                  <c:pt idx="5">
                    <c:v>6</c:v>
                  </c:pt>
                  <c:pt idx="6">
                    <c:v>7</c:v>
                  </c:pt>
                  <c:pt idx="7">
                    <c:v>8</c:v>
                  </c:pt>
                  <c:pt idx="8">
                    <c:v>9</c:v>
                  </c:pt>
                </c:lvl>
              </c:multiLvlStrCache>
            </c:multiLvlStrRef>
          </c:cat>
          <c:val>
            <c:numRef>
              <c:f>'5.レーダーチャート（地域包括支援センター比較）'!$FY$9:$FY$17</c:f>
              <c:numCache>
                <c:formatCode>0.0%</c:formatCode>
                <c:ptCount val="9"/>
                <c:pt idx="0">
                  <c:v>0</c:v>
                </c:pt>
                <c:pt idx="1">
                  <c:v>0</c:v>
                </c:pt>
                <c:pt idx="2">
                  <c:v>0</c:v>
                </c:pt>
                <c:pt idx="3">
                  <c:v>0</c:v>
                </c:pt>
                <c:pt idx="4">
                  <c:v>0</c:v>
                </c:pt>
                <c:pt idx="5">
                  <c:v>0</c:v>
                </c:pt>
                <c:pt idx="6">
                  <c:v>0</c:v>
                </c:pt>
                <c:pt idx="7">
                  <c:v>0</c:v>
                </c:pt>
                <c:pt idx="8">
                  <c:v>0</c:v>
                </c:pt>
              </c:numCache>
            </c:numRef>
          </c:val>
        </c:ser>
        <c:ser>
          <c:idx val="4"/>
          <c:order val="4"/>
          <c:tx>
            <c:strRef>
              <c:f>'5.レーダーチャート（地域包括支援センター比較）'!$FZ$8</c:f>
              <c:strCache>
                <c:ptCount val="1"/>
                <c:pt idx="0">
                  <c:v>センター名</c:v>
                </c:pt>
              </c:strCache>
            </c:strRef>
          </c:tx>
          <c:marker>
            <c:symbol val="none"/>
          </c:marker>
          <c:cat>
            <c:multiLvlStrRef>
              <c:f>'5.レーダーチャート（地域包括支援センター比較）'!$B$9:$C$17</c:f>
              <c:multiLvlStrCache>
                <c:ptCount val="9"/>
                <c:lvl>
                  <c:pt idx="0">
                    <c:v>Ⅰ-1.組織運営体制</c:v>
                  </c:pt>
                  <c:pt idx="1">
                    <c:v>Ⅰ-2.個人情報の管理</c:v>
                  </c:pt>
                  <c:pt idx="2">
                    <c:v>Ⅰ-3.利用者満足の向上</c:v>
                  </c:pt>
                  <c:pt idx="3">
                    <c:v>Ⅱ-1.総合相談支援</c:v>
                  </c:pt>
                  <c:pt idx="4">
                    <c:v>Ⅱ-2.権利擁護</c:v>
                  </c:pt>
                  <c:pt idx="5">
                    <c:v>Ⅱ-3.包括的・継続的ケアマネジメント</c:v>
                  </c:pt>
                  <c:pt idx="6">
                    <c:v>Ⅱ-4.地域ケア会議</c:v>
                  </c:pt>
                  <c:pt idx="7">
                    <c:v>Ⅱ-5.介護予防ケアマネジメント</c:v>
                  </c:pt>
                  <c:pt idx="8">
                    <c:v>Ⅱ-6～8.事業連携（在宅介護医療連携、認知症、生活支援）</c:v>
                  </c:pt>
                </c:lvl>
                <c:lvl>
                  <c:pt idx="0">
                    <c:v>1</c:v>
                  </c:pt>
                  <c:pt idx="1">
                    <c:v>2</c:v>
                  </c:pt>
                  <c:pt idx="2">
                    <c:v>3</c:v>
                  </c:pt>
                  <c:pt idx="3">
                    <c:v>4</c:v>
                  </c:pt>
                  <c:pt idx="4">
                    <c:v>5</c:v>
                  </c:pt>
                  <c:pt idx="5">
                    <c:v>6</c:v>
                  </c:pt>
                  <c:pt idx="6">
                    <c:v>7</c:v>
                  </c:pt>
                  <c:pt idx="7">
                    <c:v>8</c:v>
                  </c:pt>
                  <c:pt idx="8">
                    <c:v>9</c:v>
                  </c:pt>
                </c:lvl>
              </c:multiLvlStrCache>
            </c:multiLvlStrRef>
          </c:cat>
          <c:val>
            <c:numRef>
              <c:f>'5.レーダーチャート（地域包括支援センター比較）'!$FZ$9:$FZ$17</c:f>
              <c:numCache>
                <c:formatCode>0.0%</c:formatCode>
                <c:ptCount val="9"/>
                <c:pt idx="0">
                  <c:v>0</c:v>
                </c:pt>
                <c:pt idx="1">
                  <c:v>0</c:v>
                </c:pt>
                <c:pt idx="2">
                  <c:v>0</c:v>
                </c:pt>
                <c:pt idx="3">
                  <c:v>0</c:v>
                </c:pt>
                <c:pt idx="4">
                  <c:v>0</c:v>
                </c:pt>
                <c:pt idx="5">
                  <c:v>0</c:v>
                </c:pt>
                <c:pt idx="6">
                  <c:v>0</c:v>
                </c:pt>
                <c:pt idx="7">
                  <c:v>0</c:v>
                </c:pt>
                <c:pt idx="8">
                  <c:v>0</c:v>
                </c:pt>
              </c:numCache>
            </c:numRef>
          </c:val>
        </c:ser>
        <c:ser>
          <c:idx val="5"/>
          <c:order val="5"/>
          <c:tx>
            <c:strRef>
              <c:f>'5.レーダーチャート（地域包括支援センター比較）'!$GA$8</c:f>
              <c:strCache>
                <c:ptCount val="1"/>
                <c:pt idx="0">
                  <c:v>センター名</c:v>
                </c:pt>
              </c:strCache>
            </c:strRef>
          </c:tx>
          <c:marker>
            <c:symbol val="none"/>
          </c:marker>
          <c:cat>
            <c:multiLvlStrRef>
              <c:f>'5.レーダーチャート（地域包括支援センター比較）'!$B$9:$C$17</c:f>
              <c:multiLvlStrCache>
                <c:ptCount val="9"/>
                <c:lvl>
                  <c:pt idx="0">
                    <c:v>Ⅰ-1.組織運営体制</c:v>
                  </c:pt>
                  <c:pt idx="1">
                    <c:v>Ⅰ-2.個人情報の管理</c:v>
                  </c:pt>
                  <c:pt idx="2">
                    <c:v>Ⅰ-3.利用者満足の向上</c:v>
                  </c:pt>
                  <c:pt idx="3">
                    <c:v>Ⅱ-1.総合相談支援</c:v>
                  </c:pt>
                  <c:pt idx="4">
                    <c:v>Ⅱ-2.権利擁護</c:v>
                  </c:pt>
                  <c:pt idx="5">
                    <c:v>Ⅱ-3.包括的・継続的ケアマネジメント</c:v>
                  </c:pt>
                  <c:pt idx="6">
                    <c:v>Ⅱ-4.地域ケア会議</c:v>
                  </c:pt>
                  <c:pt idx="7">
                    <c:v>Ⅱ-5.介護予防ケアマネジメント</c:v>
                  </c:pt>
                  <c:pt idx="8">
                    <c:v>Ⅱ-6～8.事業連携（在宅介護医療連携、認知症、生活支援）</c:v>
                  </c:pt>
                </c:lvl>
                <c:lvl>
                  <c:pt idx="0">
                    <c:v>1</c:v>
                  </c:pt>
                  <c:pt idx="1">
                    <c:v>2</c:v>
                  </c:pt>
                  <c:pt idx="2">
                    <c:v>3</c:v>
                  </c:pt>
                  <c:pt idx="3">
                    <c:v>4</c:v>
                  </c:pt>
                  <c:pt idx="4">
                    <c:v>5</c:v>
                  </c:pt>
                  <c:pt idx="5">
                    <c:v>6</c:v>
                  </c:pt>
                  <c:pt idx="6">
                    <c:v>7</c:v>
                  </c:pt>
                  <c:pt idx="7">
                    <c:v>8</c:v>
                  </c:pt>
                  <c:pt idx="8">
                    <c:v>9</c:v>
                  </c:pt>
                </c:lvl>
              </c:multiLvlStrCache>
            </c:multiLvlStrRef>
          </c:cat>
          <c:val>
            <c:numRef>
              <c:f>'5.レーダーチャート（地域包括支援センター比較）'!$GA$9:$GA$17</c:f>
              <c:numCache>
                <c:formatCode>0.0%</c:formatCode>
                <c:ptCount val="9"/>
                <c:pt idx="0">
                  <c:v>0</c:v>
                </c:pt>
                <c:pt idx="1">
                  <c:v>0</c:v>
                </c:pt>
                <c:pt idx="2">
                  <c:v>0</c:v>
                </c:pt>
                <c:pt idx="3">
                  <c:v>0</c:v>
                </c:pt>
                <c:pt idx="4">
                  <c:v>0</c:v>
                </c:pt>
                <c:pt idx="5">
                  <c:v>0</c:v>
                </c:pt>
                <c:pt idx="6">
                  <c:v>0</c:v>
                </c:pt>
                <c:pt idx="7">
                  <c:v>0</c:v>
                </c:pt>
                <c:pt idx="8">
                  <c:v>0</c:v>
                </c:pt>
              </c:numCache>
            </c:numRef>
          </c:val>
        </c:ser>
        <c:axId val="198869760"/>
        <c:axId val="198871296"/>
      </c:radarChart>
      <c:catAx>
        <c:axId val="198869760"/>
        <c:scaling>
          <c:orientation val="minMax"/>
        </c:scaling>
        <c:axPos val="b"/>
        <c:majorGridlines/>
        <c:tickLblPos val="nextTo"/>
        <c:txPr>
          <a:bodyPr/>
          <a:lstStyle/>
          <a:p>
            <a:pPr>
              <a:defRPr sz="900"/>
            </a:pPr>
            <a:endParaRPr lang="ja-JP"/>
          </a:p>
        </c:txPr>
        <c:crossAx val="198871296"/>
        <c:crosses val="autoZero"/>
        <c:auto val="1"/>
        <c:lblAlgn val="ctr"/>
        <c:lblOffset val="100"/>
      </c:catAx>
      <c:valAx>
        <c:axId val="198871296"/>
        <c:scaling>
          <c:orientation val="minMax"/>
          <c:max val="1"/>
        </c:scaling>
        <c:axPos val="l"/>
        <c:majorGridlines/>
        <c:numFmt formatCode="0.0%" sourceLinked="1"/>
        <c:majorTickMark val="cross"/>
        <c:tickLblPos val="nextTo"/>
        <c:crossAx val="198869760"/>
        <c:crosses val="autoZero"/>
        <c:crossBetween val="between"/>
      </c:valAx>
    </c:plotArea>
    <c:legend>
      <c:legendPos val="b"/>
      <c:layout>
        <c:manualLayout>
          <c:xMode val="edge"/>
          <c:yMode val="edge"/>
          <c:x val="2.9332776566585891E-2"/>
          <c:y val="0.85617027279168401"/>
          <c:w val="0.93926756423064228"/>
          <c:h val="0.13920111428053539"/>
        </c:manualLayout>
      </c:layout>
    </c:legend>
    <c:plotVisOnly val="1"/>
    <c:dispBlanksAs val="gap"/>
  </c:chart>
  <c:spPr>
    <a:ln>
      <a:noFill/>
    </a:ln>
  </c:spPr>
  <c:txPr>
    <a:bodyPr/>
    <a:lstStyle/>
    <a:p>
      <a:pPr>
        <a:defRPr>
          <a:latin typeface="MS UI Gothic" pitchFamily="50" charset="-128"/>
          <a:ea typeface="MS UI Gothic" pitchFamily="50" charset="-128"/>
        </a:defRPr>
      </a:pPr>
      <a:endParaRPr lang="ja-JP"/>
    </a:p>
  </c:txPr>
  <c:printSettings>
    <c:headerFooter/>
    <c:pageMargins b="0.75000000000000266" l="0.70000000000000062" r="0.70000000000000062" t="0.75000000000000266" header="0.30000000000000032" footer="0.30000000000000032"/>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c:lang val="ja-JP"/>
  <c:chart>
    <c:plotArea>
      <c:layout>
        <c:manualLayout>
          <c:layoutTarget val="inner"/>
          <c:xMode val="edge"/>
          <c:yMode val="edge"/>
          <c:x val="0.25497900262467232"/>
          <c:y val="0.13047871876707698"/>
          <c:w val="0.46732568477562753"/>
          <c:h val="0.75679776248441633"/>
        </c:manualLayout>
      </c:layout>
      <c:radarChart>
        <c:radarStyle val="marker"/>
        <c:ser>
          <c:idx val="0"/>
          <c:order val="0"/>
          <c:tx>
            <c:strRef>
              <c:f>'5.レーダーチャート（地域包括支援センター比較）'!$D$54</c:f>
              <c:strCache>
                <c:ptCount val="1"/>
                <c:pt idx="0">
                  <c:v>市区町村</c:v>
                </c:pt>
              </c:strCache>
            </c:strRef>
          </c:tx>
          <c:marker>
            <c:symbol val="none"/>
          </c:marker>
          <c:cat>
            <c:strRef>
              <c:f>'5.レーダーチャート（地域包括支援センター比較）'!$C$55:$C$63</c:f>
              <c:strCache>
                <c:ptCount val="9"/>
                <c:pt idx="0">
                  <c:v>Ⅰ-1.組織運営体制</c:v>
                </c:pt>
                <c:pt idx="1">
                  <c:v>Ⅰ-2.個人情報の管理</c:v>
                </c:pt>
                <c:pt idx="2">
                  <c:v>Ⅰ-3.利用者満足の向上</c:v>
                </c:pt>
                <c:pt idx="3">
                  <c:v>Ⅱ-1.総合相談支援</c:v>
                </c:pt>
                <c:pt idx="4">
                  <c:v>Ⅱ-2.権利擁護</c:v>
                </c:pt>
                <c:pt idx="5">
                  <c:v>Ⅱ-3.包括的・継続的ケアマネジメント</c:v>
                </c:pt>
                <c:pt idx="6">
                  <c:v>Ⅱ-4.地域ケア会議</c:v>
                </c:pt>
                <c:pt idx="7">
                  <c:v>Ⅱ-5.介護予防ケアマネジメント</c:v>
                </c:pt>
                <c:pt idx="8">
                  <c:v>Ⅱ-6～8.事業連携（在宅介護医療連携、認知症、生活支援）</c:v>
                </c:pt>
              </c:strCache>
            </c:strRef>
          </c:cat>
          <c:val>
            <c:numRef>
              <c:f>'5.レーダーチャート（地域包括支援センター比較）'!$D$55:$D$63</c:f>
              <c:numCache>
                <c:formatCode>0.0%</c:formatCode>
                <c:ptCount val="9"/>
                <c:pt idx="0">
                  <c:v>0</c:v>
                </c:pt>
                <c:pt idx="1">
                  <c:v>0</c:v>
                </c:pt>
                <c:pt idx="2">
                  <c:v>0</c:v>
                </c:pt>
                <c:pt idx="3">
                  <c:v>0</c:v>
                </c:pt>
                <c:pt idx="4">
                  <c:v>0</c:v>
                </c:pt>
                <c:pt idx="5">
                  <c:v>0</c:v>
                </c:pt>
                <c:pt idx="6">
                  <c:v>0</c:v>
                </c:pt>
                <c:pt idx="7">
                  <c:v>0</c:v>
                </c:pt>
                <c:pt idx="8">
                  <c:v>0</c:v>
                </c:pt>
              </c:numCache>
            </c:numRef>
          </c:val>
        </c:ser>
        <c:ser>
          <c:idx val="1"/>
          <c:order val="1"/>
          <c:tx>
            <c:strRef>
              <c:f>'5.レーダーチャート（地域包括支援センター比較）'!$E$54</c:f>
              <c:strCache>
                <c:ptCount val="1"/>
                <c:pt idx="0">
                  <c:v>●●センター</c:v>
                </c:pt>
              </c:strCache>
            </c:strRef>
          </c:tx>
          <c:marker>
            <c:symbol val="none"/>
          </c:marker>
          <c:cat>
            <c:strRef>
              <c:f>'5.レーダーチャート（地域包括支援センター比較）'!$C$55:$C$63</c:f>
              <c:strCache>
                <c:ptCount val="9"/>
                <c:pt idx="0">
                  <c:v>Ⅰ-1.組織運営体制</c:v>
                </c:pt>
                <c:pt idx="1">
                  <c:v>Ⅰ-2.個人情報の管理</c:v>
                </c:pt>
                <c:pt idx="2">
                  <c:v>Ⅰ-3.利用者満足の向上</c:v>
                </c:pt>
                <c:pt idx="3">
                  <c:v>Ⅱ-1.総合相談支援</c:v>
                </c:pt>
                <c:pt idx="4">
                  <c:v>Ⅱ-2.権利擁護</c:v>
                </c:pt>
                <c:pt idx="5">
                  <c:v>Ⅱ-3.包括的・継続的ケアマネジメント</c:v>
                </c:pt>
                <c:pt idx="6">
                  <c:v>Ⅱ-4.地域ケア会議</c:v>
                </c:pt>
                <c:pt idx="7">
                  <c:v>Ⅱ-5.介護予防ケアマネジメント</c:v>
                </c:pt>
                <c:pt idx="8">
                  <c:v>Ⅱ-6～8.事業連携（在宅介護医療連携、認知症、生活支援）</c:v>
                </c:pt>
              </c:strCache>
            </c:strRef>
          </c:cat>
          <c:val>
            <c:numRef>
              <c:f>'5.レーダーチャート（地域包括支援センター比較）'!$E$55:$E$63</c:f>
              <c:numCache>
                <c:formatCode>0.0%</c:formatCode>
                <c:ptCount val="9"/>
                <c:pt idx="0">
                  <c:v>1</c:v>
                </c:pt>
                <c:pt idx="1">
                  <c:v>1</c:v>
                </c:pt>
                <c:pt idx="2">
                  <c:v>1</c:v>
                </c:pt>
                <c:pt idx="3">
                  <c:v>1</c:v>
                </c:pt>
                <c:pt idx="4">
                  <c:v>1</c:v>
                </c:pt>
                <c:pt idx="5">
                  <c:v>1</c:v>
                </c:pt>
                <c:pt idx="6">
                  <c:v>1</c:v>
                </c:pt>
                <c:pt idx="7">
                  <c:v>1</c:v>
                </c:pt>
                <c:pt idx="8">
                  <c:v>1</c:v>
                </c:pt>
              </c:numCache>
            </c:numRef>
          </c:val>
        </c:ser>
        <c:ser>
          <c:idx val="2"/>
          <c:order val="2"/>
          <c:tx>
            <c:strRef>
              <c:f>'5.レーダーチャート（地域包括支援センター比較）'!$F$54</c:f>
              <c:strCache>
                <c:ptCount val="1"/>
              </c:strCache>
            </c:strRef>
          </c:tx>
          <c:marker>
            <c:symbol val="none"/>
          </c:marker>
          <c:cat>
            <c:strRef>
              <c:f>'5.レーダーチャート（地域包括支援センター比較）'!$C$55:$C$63</c:f>
              <c:strCache>
                <c:ptCount val="9"/>
                <c:pt idx="0">
                  <c:v>Ⅰ-1.組織運営体制</c:v>
                </c:pt>
                <c:pt idx="1">
                  <c:v>Ⅰ-2.個人情報の管理</c:v>
                </c:pt>
                <c:pt idx="2">
                  <c:v>Ⅰ-3.利用者満足の向上</c:v>
                </c:pt>
                <c:pt idx="3">
                  <c:v>Ⅱ-1.総合相談支援</c:v>
                </c:pt>
                <c:pt idx="4">
                  <c:v>Ⅱ-2.権利擁護</c:v>
                </c:pt>
                <c:pt idx="5">
                  <c:v>Ⅱ-3.包括的・継続的ケアマネジメント</c:v>
                </c:pt>
                <c:pt idx="6">
                  <c:v>Ⅱ-4.地域ケア会議</c:v>
                </c:pt>
                <c:pt idx="7">
                  <c:v>Ⅱ-5.介護予防ケアマネジメント</c:v>
                </c:pt>
                <c:pt idx="8">
                  <c:v>Ⅱ-6～8.事業連携（在宅介護医療連携、認知症、生活支援）</c:v>
                </c:pt>
              </c:strCache>
            </c:strRef>
          </c:cat>
          <c:val>
            <c:numRef>
              <c:f>'5.レーダーチャート（地域包括支援センター比較）'!$F$55:$F$63</c:f>
              <c:numCache>
                <c:formatCode>0.0%</c:formatCode>
                <c:ptCount val="9"/>
              </c:numCache>
            </c:numRef>
          </c:val>
        </c:ser>
        <c:ser>
          <c:idx val="3"/>
          <c:order val="3"/>
          <c:tx>
            <c:strRef>
              <c:f>'5.レーダーチャート（地域包括支援センター比較）'!$G$54</c:f>
              <c:strCache>
                <c:ptCount val="1"/>
              </c:strCache>
            </c:strRef>
          </c:tx>
          <c:marker>
            <c:symbol val="none"/>
          </c:marker>
          <c:cat>
            <c:strRef>
              <c:f>'5.レーダーチャート（地域包括支援センター比較）'!$C$55:$C$63</c:f>
              <c:strCache>
                <c:ptCount val="9"/>
                <c:pt idx="0">
                  <c:v>Ⅰ-1.組織運営体制</c:v>
                </c:pt>
                <c:pt idx="1">
                  <c:v>Ⅰ-2.個人情報の管理</c:v>
                </c:pt>
                <c:pt idx="2">
                  <c:v>Ⅰ-3.利用者満足の向上</c:v>
                </c:pt>
                <c:pt idx="3">
                  <c:v>Ⅱ-1.総合相談支援</c:v>
                </c:pt>
                <c:pt idx="4">
                  <c:v>Ⅱ-2.権利擁護</c:v>
                </c:pt>
                <c:pt idx="5">
                  <c:v>Ⅱ-3.包括的・継続的ケアマネジメント</c:v>
                </c:pt>
                <c:pt idx="6">
                  <c:v>Ⅱ-4.地域ケア会議</c:v>
                </c:pt>
                <c:pt idx="7">
                  <c:v>Ⅱ-5.介護予防ケアマネジメント</c:v>
                </c:pt>
                <c:pt idx="8">
                  <c:v>Ⅱ-6～8.事業連携（在宅介護医療連携、認知症、生活支援）</c:v>
                </c:pt>
              </c:strCache>
            </c:strRef>
          </c:cat>
          <c:val>
            <c:numRef>
              <c:f>'5.レーダーチャート（地域包括支援センター比較）'!$G$55:$G$63</c:f>
              <c:numCache>
                <c:formatCode>0.0%</c:formatCode>
                <c:ptCount val="9"/>
              </c:numCache>
            </c:numRef>
          </c:val>
        </c:ser>
        <c:ser>
          <c:idx val="4"/>
          <c:order val="4"/>
          <c:tx>
            <c:strRef>
              <c:f>'5.レーダーチャート（地域包括支援センター比較）'!$H$54</c:f>
              <c:strCache>
                <c:ptCount val="1"/>
              </c:strCache>
            </c:strRef>
          </c:tx>
          <c:marker>
            <c:symbol val="none"/>
          </c:marker>
          <c:cat>
            <c:strRef>
              <c:f>'5.レーダーチャート（地域包括支援センター比較）'!$C$55:$C$63</c:f>
              <c:strCache>
                <c:ptCount val="9"/>
                <c:pt idx="0">
                  <c:v>Ⅰ-1.組織運営体制</c:v>
                </c:pt>
                <c:pt idx="1">
                  <c:v>Ⅰ-2.個人情報の管理</c:v>
                </c:pt>
                <c:pt idx="2">
                  <c:v>Ⅰ-3.利用者満足の向上</c:v>
                </c:pt>
                <c:pt idx="3">
                  <c:v>Ⅱ-1.総合相談支援</c:v>
                </c:pt>
                <c:pt idx="4">
                  <c:v>Ⅱ-2.権利擁護</c:v>
                </c:pt>
                <c:pt idx="5">
                  <c:v>Ⅱ-3.包括的・継続的ケアマネジメント</c:v>
                </c:pt>
                <c:pt idx="6">
                  <c:v>Ⅱ-4.地域ケア会議</c:v>
                </c:pt>
                <c:pt idx="7">
                  <c:v>Ⅱ-5.介護予防ケアマネジメント</c:v>
                </c:pt>
                <c:pt idx="8">
                  <c:v>Ⅱ-6～8.事業連携（在宅介護医療連携、認知症、生活支援）</c:v>
                </c:pt>
              </c:strCache>
            </c:strRef>
          </c:cat>
          <c:val>
            <c:numRef>
              <c:f>'5.レーダーチャート（地域包括支援センター比較）'!$H$55:$H$63</c:f>
              <c:numCache>
                <c:formatCode>0.0%</c:formatCode>
                <c:ptCount val="9"/>
              </c:numCache>
            </c:numRef>
          </c:val>
        </c:ser>
        <c:ser>
          <c:idx val="5"/>
          <c:order val="5"/>
          <c:tx>
            <c:strRef>
              <c:f>'5.レーダーチャート（地域包括支援センター比較）'!$I$54</c:f>
              <c:strCache>
                <c:ptCount val="1"/>
              </c:strCache>
            </c:strRef>
          </c:tx>
          <c:marker>
            <c:symbol val="none"/>
          </c:marker>
          <c:cat>
            <c:strRef>
              <c:f>'5.レーダーチャート（地域包括支援センター比較）'!$C$55:$C$63</c:f>
              <c:strCache>
                <c:ptCount val="9"/>
                <c:pt idx="0">
                  <c:v>Ⅰ-1.組織運営体制</c:v>
                </c:pt>
                <c:pt idx="1">
                  <c:v>Ⅰ-2.個人情報の管理</c:v>
                </c:pt>
                <c:pt idx="2">
                  <c:v>Ⅰ-3.利用者満足の向上</c:v>
                </c:pt>
                <c:pt idx="3">
                  <c:v>Ⅱ-1.総合相談支援</c:v>
                </c:pt>
                <c:pt idx="4">
                  <c:v>Ⅱ-2.権利擁護</c:v>
                </c:pt>
                <c:pt idx="5">
                  <c:v>Ⅱ-3.包括的・継続的ケアマネジメント</c:v>
                </c:pt>
                <c:pt idx="6">
                  <c:v>Ⅱ-4.地域ケア会議</c:v>
                </c:pt>
                <c:pt idx="7">
                  <c:v>Ⅱ-5.介護予防ケアマネジメント</c:v>
                </c:pt>
                <c:pt idx="8">
                  <c:v>Ⅱ-6～8.事業連携（在宅介護医療連携、認知症、生活支援）</c:v>
                </c:pt>
              </c:strCache>
            </c:strRef>
          </c:cat>
          <c:val>
            <c:numRef>
              <c:f>'5.レーダーチャート（地域包括支援センター比較）'!$I$55:$I$63</c:f>
              <c:numCache>
                <c:formatCode>0.0%</c:formatCode>
                <c:ptCount val="9"/>
              </c:numCache>
            </c:numRef>
          </c:val>
        </c:ser>
        <c:axId val="209667584"/>
        <c:axId val="209669120"/>
      </c:radarChart>
      <c:catAx>
        <c:axId val="209667584"/>
        <c:scaling>
          <c:orientation val="minMax"/>
        </c:scaling>
        <c:axPos val="b"/>
        <c:majorGridlines/>
        <c:tickLblPos val="nextTo"/>
        <c:txPr>
          <a:bodyPr/>
          <a:lstStyle/>
          <a:p>
            <a:pPr>
              <a:defRPr sz="900"/>
            </a:pPr>
            <a:endParaRPr lang="ja-JP"/>
          </a:p>
        </c:txPr>
        <c:crossAx val="209669120"/>
        <c:crosses val="autoZero"/>
        <c:auto val="1"/>
        <c:lblAlgn val="ctr"/>
        <c:lblOffset val="100"/>
      </c:catAx>
      <c:valAx>
        <c:axId val="209669120"/>
        <c:scaling>
          <c:orientation val="minMax"/>
          <c:max val="1"/>
        </c:scaling>
        <c:axPos val="l"/>
        <c:majorGridlines/>
        <c:numFmt formatCode="0.0%" sourceLinked="1"/>
        <c:majorTickMark val="cross"/>
        <c:tickLblPos val="nextTo"/>
        <c:crossAx val="209667584"/>
        <c:crosses val="autoZero"/>
        <c:crossBetween val="between"/>
      </c:valAx>
    </c:plotArea>
    <c:legend>
      <c:legendPos val="b"/>
      <c:layout>
        <c:manualLayout>
          <c:xMode val="edge"/>
          <c:yMode val="edge"/>
          <c:x val="2.9332776566585891E-2"/>
          <c:y val="0.85617027279168401"/>
          <c:w val="0.93926756423064228"/>
          <c:h val="0.13920111428053539"/>
        </c:manualLayout>
      </c:layout>
    </c:legend>
    <c:plotVisOnly val="1"/>
    <c:dispBlanksAs val="gap"/>
  </c:chart>
  <c:spPr>
    <a:ln>
      <a:noFill/>
    </a:ln>
  </c:spPr>
  <c:txPr>
    <a:bodyPr/>
    <a:lstStyle/>
    <a:p>
      <a:pPr>
        <a:defRPr>
          <a:latin typeface="MS UI Gothic" pitchFamily="50" charset="-128"/>
          <a:ea typeface="MS UI Gothic" pitchFamily="50" charset="-128"/>
        </a:defRPr>
      </a:pPr>
      <a:endParaRPr lang="ja-JP"/>
    </a:p>
  </c:txPr>
  <c:printSettings>
    <c:headerFooter/>
    <c:pageMargins b="0.75000000000000266" l="0.70000000000000062" r="0.70000000000000062" t="0.75000000000000266" header="0.30000000000000032" footer="0.30000000000000032"/>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c:lang val="ja-JP"/>
  <c:chart>
    <c:plotArea>
      <c:layout>
        <c:manualLayout>
          <c:layoutTarget val="inner"/>
          <c:xMode val="edge"/>
          <c:yMode val="edge"/>
          <c:x val="0.25281792774282541"/>
          <c:y val="0.1304788476243619"/>
          <c:w val="0.46732568477562764"/>
          <c:h val="0.75679776248441655"/>
        </c:manualLayout>
      </c:layout>
      <c:radarChart>
        <c:radarStyle val="marker"/>
        <c:ser>
          <c:idx val="0"/>
          <c:order val="0"/>
          <c:tx>
            <c:v>市区町村</c:v>
          </c:tx>
          <c:marker>
            <c:symbol val="none"/>
          </c:marker>
          <c:cat>
            <c:strLit>
              <c:ptCount val="9"/>
              <c:pt idx="0">
                <c:v>Ⅰ-1.組織運営体制</c:v>
              </c:pt>
              <c:pt idx="1">
                <c:v>Ⅰ-2.個人情報の管理</c:v>
              </c:pt>
              <c:pt idx="2">
                <c:v>Ⅰ-3.利用者満足の向上</c:v>
              </c:pt>
              <c:pt idx="3">
                <c:v>Ⅱ-1.総合相談支援</c:v>
              </c:pt>
              <c:pt idx="4">
                <c:v>Ⅱ-2.権利擁護</c:v>
              </c:pt>
              <c:pt idx="5">
                <c:v>Ⅱ-3.包括的・継続的ケアマネジメント</c:v>
              </c:pt>
              <c:pt idx="6">
                <c:v>Ⅱ-4.地域ケア会議</c:v>
              </c:pt>
              <c:pt idx="7">
                <c:v>Ⅱ-5.介護予防ケアマネジメント</c:v>
              </c:pt>
              <c:pt idx="8">
                <c:v>Ⅱ-6～8.事業連携（在宅介護医療連携、認知症、生活支援）</c:v>
              </c:pt>
            </c:strLit>
          </c:cat>
          <c:val>
            <c:numLit>
              <c:formatCode>General</c:formatCode>
              <c:ptCount val="9"/>
              <c:pt idx="0">
                <c:v>0.75000000000000089</c:v>
              </c:pt>
              <c:pt idx="1">
                <c:v>0.60000000000000064</c:v>
              </c:pt>
              <c:pt idx="2">
                <c:v>0.9</c:v>
              </c:pt>
              <c:pt idx="3">
                <c:v>0.70000000000000062</c:v>
              </c:pt>
              <c:pt idx="4">
                <c:v>0.30000000000000032</c:v>
              </c:pt>
              <c:pt idx="5">
                <c:v>0.4</c:v>
              </c:pt>
              <c:pt idx="6">
                <c:v>0.5</c:v>
              </c:pt>
              <c:pt idx="7">
                <c:v>0.55000000000000004</c:v>
              </c:pt>
              <c:pt idx="8">
                <c:v>0.5</c:v>
              </c:pt>
            </c:numLit>
          </c:val>
        </c:ser>
        <c:ser>
          <c:idx val="1"/>
          <c:order val="1"/>
          <c:tx>
            <c:v>Aセンター</c:v>
          </c:tx>
          <c:marker>
            <c:symbol val="none"/>
          </c:marker>
          <c:cat>
            <c:strLit>
              <c:ptCount val="9"/>
              <c:pt idx="0">
                <c:v>Ⅰ-1.組織運営体制</c:v>
              </c:pt>
              <c:pt idx="1">
                <c:v>Ⅰ-2.個人情報の管理</c:v>
              </c:pt>
              <c:pt idx="2">
                <c:v>Ⅰ-3.利用者満足の向上</c:v>
              </c:pt>
              <c:pt idx="3">
                <c:v>Ⅱ-1.総合相談支援</c:v>
              </c:pt>
              <c:pt idx="4">
                <c:v>Ⅱ-2.権利擁護</c:v>
              </c:pt>
              <c:pt idx="5">
                <c:v>Ⅱ-3.包括的・継続的ケアマネジメント</c:v>
              </c:pt>
              <c:pt idx="6">
                <c:v>Ⅱ-4.地域ケア会議</c:v>
              </c:pt>
              <c:pt idx="7">
                <c:v>Ⅱ-5.介護予防ケアマネジメント</c:v>
              </c:pt>
              <c:pt idx="8">
                <c:v>Ⅱ-6～8.事業連携（在宅介護医療連携、認知症、生活支援）</c:v>
              </c:pt>
            </c:strLit>
          </c:cat>
          <c:val>
            <c:numLit>
              <c:formatCode>General</c:formatCode>
              <c:ptCount val="9"/>
              <c:pt idx="0">
                <c:v>0.85000000000000064</c:v>
              </c:pt>
              <c:pt idx="1">
                <c:v>0.65000000000000102</c:v>
              </c:pt>
              <c:pt idx="2">
                <c:v>0.45</c:v>
              </c:pt>
              <c:pt idx="3">
                <c:v>0.65000000000000102</c:v>
              </c:pt>
              <c:pt idx="4">
                <c:v>0.4</c:v>
              </c:pt>
              <c:pt idx="5">
                <c:v>0.70000000000000062</c:v>
              </c:pt>
              <c:pt idx="6">
                <c:v>0.60000000000000064</c:v>
              </c:pt>
              <c:pt idx="7">
                <c:v>0.60000000000000064</c:v>
              </c:pt>
              <c:pt idx="8">
                <c:v>0.60000000000000064</c:v>
              </c:pt>
            </c:numLit>
          </c:val>
        </c:ser>
        <c:ser>
          <c:idx val="2"/>
          <c:order val="2"/>
          <c:tx>
            <c:v>Bセンター</c:v>
          </c:tx>
          <c:marker>
            <c:symbol val="none"/>
          </c:marker>
          <c:cat>
            <c:strLit>
              <c:ptCount val="9"/>
              <c:pt idx="0">
                <c:v>Ⅰ-1.組織運営体制</c:v>
              </c:pt>
              <c:pt idx="1">
                <c:v>Ⅰ-2.個人情報の管理</c:v>
              </c:pt>
              <c:pt idx="2">
                <c:v>Ⅰ-3.利用者満足の向上</c:v>
              </c:pt>
              <c:pt idx="3">
                <c:v>Ⅱ-1.総合相談支援</c:v>
              </c:pt>
              <c:pt idx="4">
                <c:v>Ⅱ-2.権利擁護</c:v>
              </c:pt>
              <c:pt idx="5">
                <c:v>Ⅱ-3.包括的・継続的ケアマネジメント</c:v>
              </c:pt>
              <c:pt idx="6">
                <c:v>Ⅱ-4.地域ケア会議</c:v>
              </c:pt>
              <c:pt idx="7">
                <c:v>Ⅱ-5.介護予防ケアマネジメント</c:v>
              </c:pt>
              <c:pt idx="8">
                <c:v>Ⅱ-6～8.事業連携（在宅介護医療連携、認知症、生活支援）</c:v>
              </c:pt>
            </c:strLit>
          </c:cat>
          <c:val>
            <c:numLit>
              <c:formatCode>General</c:formatCode>
              <c:ptCount val="9"/>
              <c:pt idx="0">
                <c:v>0.8</c:v>
              </c:pt>
              <c:pt idx="1">
                <c:v>0.5</c:v>
              </c:pt>
              <c:pt idx="2">
                <c:v>0.5</c:v>
              </c:pt>
              <c:pt idx="3">
                <c:v>0.65000000000000102</c:v>
              </c:pt>
              <c:pt idx="4">
                <c:v>0.30000000000000032</c:v>
              </c:pt>
              <c:pt idx="5">
                <c:v>0.75000000000000089</c:v>
              </c:pt>
              <c:pt idx="6">
                <c:v>0.55000000000000004</c:v>
              </c:pt>
              <c:pt idx="7">
                <c:v>0.60000000000000064</c:v>
              </c:pt>
              <c:pt idx="8">
                <c:v>0.60000000000000064</c:v>
              </c:pt>
            </c:numLit>
          </c:val>
        </c:ser>
        <c:ser>
          <c:idx val="3"/>
          <c:order val="3"/>
          <c:tx>
            <c:v>Cセンター</c:v>
          </c:tx>
          <c:marker>
            <c:symbol val="none"/>
          </c:marker>
          <c:cat>
            <c:strLit>
              <c:ptCount val="9"/>
              <c:pt idx="0">
                <c:v>Ⅰ-1.組織運営体制</c:v>
              </c:pt>
              <c:pt idx="1">
                <c:v>Ⅰ-2.個人情報の管理</c:v>
              </c:pt>
              <c:pt idx="2">
                <c:v>Ⅰ-3.利用者満足の向上</c:v>
              </c:pt>
              <c:pt idx="3">
                <c:v>Ⅱ-1.総合相談支援</c:v>
              </c:pt>
              <c:pt idx="4">
                <c:v>Ⅱ-2.権利擁護</c:v>
              </c:pt>
              <c:pt idx="5">
                <c:v>Ⅱ-3.包括的・継続的ケアマネジメント</c:v>
              </c:pt>
              <c:pt idx="6">
                <c:v>Ⅱ-4.地域ケア会議</c:v>
              </c:pt>
              <c:pt idx="7">
                <c:v>Ⅱ-5.介護予防ケアマネジメント</c:v>
              </c:pt>
              <c:pt idx="8">
                <c:v>Ⅱ-6～8.事業連携（在宅介護医療連携、認知症、生活支援）</c:v>
              </c:pt>
            </c:strLit>
          </c:cat>
          <c:val>
            <c:numLit>
              <c:formatCode>General</c:formatCode>
              <c:ptCount val="9"/>
              <c:pt idx="0">
                <c:v>0.75000000000000089</c:v>
              </c:pt>
              <c:pt idx="1">
                <c:v>0.60000000000000064</c:v>
              </c:pt>
              <c:pt idx="2">
                <c:v>0.35000000000000031</c:v>
              </c:pt>
              <c:pt idx="3">
                <c:v>0.65000000000000102</c:v>
              </c:pt>
              <c:pt idx="4">
                <c:v>0.25</c:v>
              </c:pt>
              <c:pt idx="5">
                <c:v>0.8</c:v>
              </c:pt>
              <c:pt idx="6">
                <c:v>0.65000000000000102</c:v>
              </c:pt>
              <c:pt idx="7">
                <c:v>0.60000000000000064</c:v>
              </c:pt>
              <c:pt idx="8">
                <c:v>0.60000000000000064</c:v>
              </c:pt>
            </c:numLit>
          </c:val>
        </c:ser>
        <c:axId val="198997120"/>
        <c:axId val="198998656"/>
      </c:radarChart>
      <c:catAx>
        <c:axId val="198997120"/>
        <c:scaling>
          <c:orientation val="minMax"/>
        </c:scaling>
        <c:axPos val="b"/>
        <c:majorGridlines/>
        <c:tickLblPos val="nextTo"/>
        <c:txPr>
          <a:bodyPr/>
          <a:lstStyle/>
          <a:p>
            <a:pPr>
              <a:defRPr sz="900"/>
            </a:pPr>
            <a:endParaRPr lang="ja-JP"/>
          </a:p>
        </c:txPr>
        <c:crossAx val="198998656"/>
        <c:crosses val="autoZero"/>
        <c:auto val="1"/>
        <c:lblAlgn val="ctr"/>
        <c:lblOffset val="100"/>
      </c:catAx>
      <c:valAx>
        <c:axId val="198998656"/>
        <c:scaling>
          <c:orientation val="minMax"/>
          <c:max val="1"/>
        </c:scaling>
        <c:axPos val="l"/>
        <c:majorGridlines/>
        <c:numFmt formatCode="General" sourceLinked="1"/>
        <c:majorTickMark val="cross"/>
        <c:tickLblPos val="nextTo"/>
        <c:crossAx val="198997120"/>
        <c:crosses val="autoZero"/>
        <c:crossBetween val="between"/>
      </c:valAx>
    </c:plotArea>
    <c:legend>
      <c:legendPos val="r"/>
      <c:layout>
        <c:manualLayout>
          <c:xMode val="edge"/>
          <c:yMode val="edge"/>
          <c:x val="0.76046267745105944"/>
          <c:y val="0.79669252827372083"/>
          <c:w val="0.20237821507287004"/>
          <c:h val="0.17475553811964159"/>
        </c:manualLayout>
      </c:layout>
    </c:legend>
    <c:plotVisOnly val="1"/>
    <c:dispBlanksAs val="gap"/>
  </c:chart>
  <c:spPr>
    <a:ln>
      <a:noFill/>
    </a:ln>
  </c:spPr>
  <c:txPr>
    <a:bodyPr/>
    <a:lstStyle/>
    <a:p>
      <a:pPr>
        <a:defRPr>
          <a:latin typeface="MS UI Gothic" pitchFamily="50" charset="-128"/>
          <a:ea typeface="MS UI Gothic" pitchFamily="50" charset="-128"/>
        </a:defRPr>
      </a:pPr>
      <a:endParaRPr lang="ja-JP"/>
    </a:p>
  </c:txPr>
  <c:printSettings>
    <c:headerFooter/>
    <c:pageMargins b="0.75000000000000278" l="0.70000000000000062" r="0.70000000000000062" t="0.75000000000000278"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lang val="ja-JP"/>
  <c:chart>
    <c:plotArea>
      <c:layout>
        <c:manualLayout>
          <c:layoutTarget val="inner"/>
          <c:xMode val="edge"/>
          <c:yMode val="edge"/>
          <c:x val="0.25497900262467232"/>
          <c:y val="0.13047871876707698"/>
          <c:w val="0.46732568477562753"/>
          <c:h val="0.75679776248441633"/>
        </c:manualLayout>
      </c:layout>
      <c:radarChart>
        <c:radarStyle val="marker"/>
        <c:ser>
          <c:idx val="0"/>
          <c:order val="0"/>
          <c:tx>
            <c:strRef>
              <c:f>'5.レーダーチャート（地域包括支援センター比較）'!$P$8</c:f>
              <c:strCache>
                <c:ptCount val="1"/>
                <c:pt idx="0">
                  <c:v>市区町村</c:v>
                </c:pt>
              </c:strCache>
            </c:strRef>
          </c:tx>
          <c:marker>
            <c:symbol val="none"/>
          </c:marker>
          <c:cat>
            <c:multiLvlStrRef>
              <c:f>'5.レーダーチャート（地域包括支援センター比較）'!$B$9:$C$17</c:f>
              <c:multiLvlStrCache>
                <c:ptCount val="9"/>
                <c:lvl>
                  <c:pt idx="0">
                    <c:v>Ⅰ-1.組織運営体制</c:v>
                  </c:pt>
                  <c:pt idx="1">
                    <c:v>Ⅰ-2.個人情報の管理</c:v>
                  </c:pt>
                  <c:pt idx="2">
                    <c:v>Ⅰ-3.利用者満足の向上</c:v>
                  </c:pt>
                  <c:pt idx="3">
                    <c:v>Ⅱ-1.総合相談支援</c:v>
                  </c:pt>
                  <c:pt idx="4">
                    <c:v>Ⅱ-2.権利擁護</c:v>
                  </c:pt>
                  <c:pt idx="5">
                    <c:v>Ⅱ-3.包括的・継続的ケアマネジメント</c:v>
                  </c:pt>
                  <c:pt idx="6">
                    <c:v>Ⅱ-4.地域ケア会議</c:v>
                  </c:pt>
                  <c:pt idx="7">
                    <c:v>Ⅱ-5.介護予防ケアマネジメント</c:v>
                  </c:pt>
                  <c:pt idx="8">
                    <c:v>Ⅱ-6～8.事業連携（在宅介護医療連携、認知症、生活支援）</c:v>
                  </c:pt>
                </c:lvl>
                <c:lvl>
                  <c:pt idx="0">
                    <c:v>1</c:v>
                  </c:pt>
                  <c:pt idx="1">
                    <c:v>2</c:v>
                  </c:pt>
                  <c:pt idx="2">
                    <c:v>3</c:v>
                  </c:pt>
                  <c:pt idx="3">
                    <c:v>4</c:v>
                  </c:pt>
                  <c:pt idx="4">
                    <c:v>5</c:v>
                  </c:pt>
                  <c:pt idx="5">
                    <c:v>6</c:v>
                  </c:pt>
                  <c:pt idx="6">
                    <c:v>7</c:v>
                  </c:pt>
                  <c:pt idx="7">
                    <c:v>8</c:v>
                  </c:pt>
                  <c:pt idx="8">
                    <c:v>9</c:v>
                  </c:pt>
                </c:lvl>
              </c:multiLvlStrCache>
            </c:multiLvlStrRef>
          </c:cat>
          <c:val>
            <c:numRef>
              <c:f>'5.レーダーチャート（地域包括支援センター比較）'!$P$9:$P$17</c:f>
              <c:numCache>
                <c:formatCode>0.0%</c:formatCode>
                <c:ptCount val="9"/>
                <c:pt idx="0">
                  <c:v>0</c:v>
                </c:pt>
                <c:pt idx="1">
                  <c:v>0</c:v>
                </c:pt>
                <c:pt idx="2">
                  <c:v>0</c:v>
                </c:pt>
                <c:pt idx="3">
                  <c:v>0</c:v>
                </c:pt>
                <c:pt idx="4">
                  <c:v>0</c:v>
                </c:pt>
                <c:pt idx="5">
                  <c:v>0</c:v>
                </c:pt>
                <c:pt idx="6">
                  <c:v>0</c:v>
                </c:pt>
                <c:pt idx="7">
                  <c:v>0</c:v>
                </c:pt>
                <c:pt idx="8">
                  <c:v>0</c:v>
                </c:pt>
              </c:numCache>
            </c:numRef>
          </c:val>
        </c:ser>
        <c:ser>
          <c:idx val="1"/>
          <c:order val="1"/>
          <c:tx>
            <c:strRef>
              <c:f>'5.レーダーチャート（地域包括支援センター比較）'!$Q$8</c:f>
              <c:strCache>
                <c:ptCount val="1"/>
                <c:pt idx="0">
                  <c:v>センター名</c:v>
                </c:pt>
              </c:strCache>
            </c:strRef>
          </c:tx>
          <c:marker>
            <c:symbol val="none"/>
          </c:marker>
          <c:cat>
            <c:multiLvlStrRef>
              <c:f>'5.レーダーチャート（地域包括支援センター比較）'!$B$9:$C$17</c:f>
              <c:multiLvlStrCache>
                <c:ptCount val="9"/>
                <c:lvl>
                  <c:pt idx="0">
                    <c:v>Ⅰ-1.組織運営体制</c:v>
                  </c:pt>
                  <c:pt idx="1">
                    <c:v>Ⅰ-2.個人情報の管理</c:v>
                  </c:pt>
                  <c:pt idx="2">
                    <c:v>Ⅰ-3.利用者満足の向上</c:v>
                  </c:pt>
                  <c:pt idx="3">
                    <c:v>Ⅱ-1.総合相談支援</c:v>
                  </c:pt>
                  <c:pt idx="4">
                    <c:v>Ⅱ-2.権利擁護</c:v>
                  </c:pt>
                  <c:pt idx="5">
                    <c:v>Ⅱ-3.包括的・継続的ケアマネジメント</c:v>
                  </c:pt>
                  <c:pt idx="6">
                    <c:v>Ⅱ-4.地域ケア会議</c:v>
                  </c:pt>
                  <c:pt idx="7">
                    <c:v>Ⅱ-5.介護予防ケアマネジメント</c:v>
                  </c:pt>
                  <c:pt idx="8">
                    <c:v>Ⅱ-6～8.事業連携（在宅介護医療連携、認知症、生活支援）</c:v>
                  </c:pt>
                </c:lvl>
                <c:lvl>
                  <c:pt idx="0">
                    <c:v>1</c:v>
                  </c:pt>
                  <c:pt idx="1">
                    <c:v>2</c:v>
                  </c:pt>
                  <c:pt idx="2">
                    <c:v>3</c:v>
                  </c:pt>
                  <c:pt idx="3">
                    <c:v>4</c:v>
                  </c:pt>
                  <c:pt idx="4">
                    <c:v>5</c:v>
                  </c:pt>
                  <c:pt idx="5">
                    <c:v>6</c:v>
                  </c:pt>
                  <c:pt idx="6">
                    <c:v>7</c:v>
                  </c:pt>
                  <c:pt idx="7">
                    <c:v>8</c:v>
                  </c:pt>
                  <c:pt idx="8">
                    <c:v>9</c:v>
                  </c:pt>
                </c:lvl>
              </c:multiLvlStrCache>
            </c:multiLvlStrRef>
          </c:cat>
          <c:val>
            <c:numRef>
              <c:f>'5.レーダーチャート（地域包括支援センター比較）'!$Q$9:$Q$17</c:f>
              <c:numCache>
                <c:formatCode>0.0%</c:formatCode>
                <c:ptCount val="9"/>
                <c:pt idx="0">
                  <c:v>0</c:v>
                </c:pt>
                <c:pt idx="1">
                  <c:v>0</c:v>
                </c:pt>
                <c:pt idx="2">
                  <c:v>0</c:v>
                </c:pt>
                <c:pt idx="3">
                  <c:v>0</c:v>
                </c:pt>
                <c:pt idx="4">
                  <c:v>0</c:v>
                </c:pt>
                <c:pt idx="5">
                  <c:v>0</c:v>
                </c:pt>
                <c:pt idx="6">
                  <c:v>0</c:v>
                </c:pt>
                <c:pt idx="7">
                  <c:v>0</c:v>
                </c:pt>
                <c:pt idx="8">
                  <c:v>0</c:v>
                </c:pt>
              </c:numCache>
            </c:numRef>
          </c:val>
        </c:ser>
        <c:ser>
          <c:idx val="2"/>
          <c:order val="2"/>
          <c:tx>
            <c:strRef>
              <c:f>'5.レーダーチャート（地域包括支援センター比較）'!$R$8</c:f>
              <c:strCache>
                <c:ptCount val="1"/>
                <c:pt idx="0">
                  <c:v>センター名</c:v>
                </c:pt>
              </c:strCache>
            </c:strRef>
          </c:tx>
          <c:marker>
            <c:symbol val="none"/>
          </c:marker>
          <c:cat>
            <c:multiLvlStrRef>
              <c:f>'5.レーダーチャート（地域包括支援センター比較）'!$B$9:$C$17</c:f>
              <c:multiLvlStrCache>
                <c:ptCount val="9"/>
                <c:lvl>
                  <c:pt idx="0">
                    <c:v>Ⅰ-1.組織運営体制</c:v>
                  </c:pt>
                  <c:pt idx="1">
                    <c:v>Ⅰ-2.個人情報の管理</c:v>
                  </c:pt>
                  <c:pt idx="2">
                    <c:v>Ⅰ-3.利用者満足の向上</c:v>
                  </c:pt>
                  <c:pt idx="3">
                    <c:v>Ⅱ-1.総合相談支援</c:v>
                  </c:pt>
                  <c:pt idx="4">
                    <c:v>Ⅱ-2.権利擁護</c:v>
                  </c:pt>
                  <c:pt idx="5">
                    <c:v>Ⅱ-3.包括的・継続的ケアマネジメント</c:v>
                  </c:pt>
                  <c:pt idx="6">
                    <c:v>Ⅱ-4.地域ケア会議</c:v>
                  </c:pt>
                  <c:pt idx="7">
                    <c:v>Ⅱ-5.介護予防ケアマネジメント</c:v>
                  </c:pt>
                  <c:pt idx="8">
                    <c:v>Ⅱ-6～8.事業連携（在宅介護医療連携、認知症、生活支援）</c:v>
                  </c:pt>
                </c:lvl>
                <c:lvl>
                  <c:pt idx="0">
                    <c:v>1</c:v>
                  </c:pt>
                  <c:pt idx="1">
                    <c:v>2</c:v>
                  </c:pt>
                  <c:pt idx="2">
                    <c:v>3</c:v>
                  </c:pt>
                  <c:pt idx="3">
                    <c:v>4</c:v>
                  </c:pt>
                  <c:pt idx="4">
                    <c:v>5</c:v>
                  </c:pt>
                  <c:pt idx="5">
                    <c:v>6</c:v>
                  </c:pt>
                  <c:pt idx="6">
                    <c:v>7</c:v>
                  </c:pt>
                  <c:pt idx="7">
                    <c:v>8</c:v>
                  </c:pt>
                  <c:pt idx="8">
                    <c:v>9</c:v>
                  </c:pt>
                </c:lvl>
              </c:multiLvlStrCache>
            </c:multiLvlStrRef>
          </c:cat>
          <c:val>
            <c:numRef>
              <c:f>'5.レーダーチャート（地域包括支援センター比較）'!$R$9:$R$17</c:f>
              <c:numCache>
                <c:formatCode>0.0%</c:formatCode>
                <c:ptCount val="9"/>
                <c:pt idx="0">
                  <c:v>0</c:v>
                </c:pt>
                <c:pt idx="1">
                  <c:v>0</c:v>
                </c:pt>
                <c:pt idx="2">
                  <c:v>0</c:v>
                </c:pt>
                <c:pt idx="3">
                  <c:v>0</c:v>
                </c:pt>
                <c:pt idx="4">
                  <c:v>0</c:v>
                </c:pt>
                <c:pt idx="5">
                  <c:v>0</c:v>
                </c:pt>
                <c:pt idx="6">
                  <c:v>0</c:v>
                </c:pt>
                <c:pt idx="7">
                  <c:v>0</c:v>
                </c:pt>
                <c:pt idx="8">
                  <c:v>0</c:v>
                </c:pt>
              </c:numCache>
            </c:numRef>
          </c:val>
        </c:ser>
        <c:ser>
          <c:idx val="3"/>
          <c:order val="3"/>
          <c:tx>
            <c:strRef>
              <c:f>'5.レーダーチャート（地域包括支援センター比較）'!$S$8</c:f>
              <c:strCache>
                <c:ptCount val="1"/>
                <c:pt idx="0">
                  <c:v>センター名</c:v>
                </c:pt>
              </c:strCache>
            </c:strRef>
          </c:tx>
          <c:marker>
            <c:symbol val="none"/>
          </c:marker>
          <c:cat>
            <c:multiLvlStrRef>
              <c:f>'5.レーダーチャート（地域包括支援センター比較）'!$B$9:$C$17</c:f>
              <c:multiLvlStrCache>
                <c:ptCount val="9"/>
                <c:lvl>
                  <c:pt idx="0">
                    <c:v>Ⅰ-1.組織運営体制</c:v>
                  </c:pt>
                  <c:pt idx="1">
                    <c:v>Ⅰ-2.個人情報の管理</c:v>
                  </c:pt>
                  <c:pt idx="2">
                    <c:v>Ⅰ-3.利用者満足の向上</c:v>
                  </c:pt>
                  <c:pt idx="3">
                    <c:v>Ⅱ-1.総合相談支援</c:v>
                  </c:pt>
                  <c:pt idx="4">
                    <c:v>Ⅱ-2.権利擁護</c:v>
                  </c:pt>
                  <c:pt idx="5">
                    <c:v>Ⅱ-3.包括的・継続的ケアマネジメント</c:v>
                  </c:pt>
                  <c:pt idx="6">
                    <c:v>Ⅱ-4.地域ケア会議</c:v>
                  </c:pt>
                  <c:pt idx="7">
                    <c:v>Ⅱ-5.介護予防ケアマネジメント</c:v>
                  </c:pt>
                  <c:pt idx="8">
                    <c:v>Ⅱ-6～8.事業連携（在宅介護医療連携、認知症、生活支援）</c:v>
                  </c:pt>
                </c:lvl>
                <c:lvl>
                  <c:pt idx="0">
                    <c:v>1</c:v>
                  </c:pt>
                  <c:pt idx="1">
                    <c:v>2</c:v>
                  </c:pt>
                  <c:pt idx="2">
                    <c:v>3</c:v>
                  </c:pt>
                  <c:pt idx="3">
                    <c:v>4</c:v>
                  </c:pt>
                  <c:pt idx="4">
                    <c:v>5</c:v>
                  </c:pt>
                  <c:pt idx="5">
                    <c:v>6</c:v>
                  </c:pt>
                  <c:pt idx="6">
                    <c:v>7</c:v>
                  </c:pt>
                  <c:pt idx="7">
                    <c:v>8</c:v>
                  </c:pt>
                  <c:pt idx="8">
                    <c:v>9</c:v>
                  </c:pt>
                </c:lvl>
              </c:multiLvlStrCache>
            </c:multiLvlStrRef>
          </c:cat>
          <c:val>
            <c:numRef>
              <c:f>'5.レーダーチャート（地域包括支援センター比較）'!$S$9:$S$17</c:f>
              <c:numCache>
                <c:formatCode>0.0%</c:formatCode>
                <c:ptCount val="9"/>
                <c:pt idx="0">
                  <c:v>0</c:v>
                </c:pt>
                <c:pt idx="1">
                  <c:v>0</c:v>
                </c:pt>
                <c:pt idx="2">
                  <c:v>0</c:v>
                </c:pt>
                <c:pt idx="3">
                  <c:v>0</c:v>
                </c:pt>
                <c:pt idx="4">
                  <c:v>0</c:v>
                </c:pt>
                <c:pt idx="5">
                  <c:v>0</c:v>
                </c:pt>
                <c:pt idx="6">
                  <c:v>0</c:v>
                </c:pt>
                <c:pt idx="7">
                  <c:v>0</c:v>
                </c:pt>
                <c:pt idx="8">
                  <c:v>0</c:v>
                </c:pt>
              </c:numCache>
            </c:numRef>
          </c:val>
        </c:ser>
        <c:ser>
          <c:idx val="4"/>
          <c:order val="4"/>
          <c:tx>
            <c:strRef>
              <c:f>'5.レーダーチャート（地域包括支援センター比較）'!$T$8</c:f>
              <c:strCache>
                <c:ptCount val="1"/>
                <c:pt idx="0">
                  <c:v>センター名</c:v>
                </c:pt>
              </c:strCache>
            </c:strRef>
          </c:tx>
          <c:marker>
            <c:symbol val="none"/>
          </c:marker>
          <c:cat>
            <c:multiLvlStrRef>
              <c:f>'5.レーダーチャート（地域包括支援センター比較）'!$B$9:$C$17</c:f>
              <c:multiLvlStrCache>
                <c:ptCount val="9"/>
                <c:lvl>
                  <c:pt idx="0">
                    <c:v>Ⅰ-1.組織運営体制</c:v>
                  </c:pt>
                  <c:pt idx="1">
                    <c:v>Ⅰ-2.個人情報の管理</c:v>
                  </c:pt>
                  <c:pt idx="2">
                    <c:v>Ⅰ-3.利用者満足の向上</c:v>
                  </c:pt>
                  <c:pt idx="3">
                    <c:v>Ⅱ-1.総合相談支援</c:v>
                  </c:pt>
                  <c:pt idx="4">
                    <c:v>Ⅱ-2.権利擁護</c:v>
                  </c:pt>
                  <c:pt idx="5">
                    <c:v>Ⅱ-3.包括的・継続的ケアマネジメント</c:v>
                  </c:pt>
                  <c:pt idx="6">
                    <c:v>Ⅱ-4.地域ケア会議</c:v>
                  </c:pt>
                  <c:pt idx="7">
                    <c:v>Ⅱ-5.介護予防ケアマネジメント</c:v>
                  </c:pt>
                  <c:pt idx="8">
                    <c:v>Ⅱ-6～8.事業連携（在宅介護医療連携、認知症、生活支援）</c:v>
                  </c:pt>
                </c:lvl>
                <c:lvl>
                  <c:pt idx="0">
                    <c:v>1</c:v>
                  </c:pt>
                  <c:pt idx="1">
                    <c:v>2</c:v>
                  </c:pt>
                  <c:pt idx="2">
                    <c:v>3</c:v>
                  </c:pt>
                  <c:pt idx="3">
                    <c:v>4</c:v>
                  </c:pt>
                  <c:pt idx="4">
                    <c:v>5</c:v>
                  </c:pt>
                  <c:pt idx="5">
                    <c:v>6</c:v>
                  </c:pt>
                  <c:pt idx="6">
                    <c:v>7</c:v>
                  </c:pt>
                  <c:pt idx="7">
                    <c:v>8</c:v>
                  </c:pt>
                  <c:pt idx="8">
                    <c:v>9</c:v>
                  </c:pt>
                </c:lvl>
              </c:multiLvlStrCache>
            </c:multiLvlStrRef>
          </c:cat>
          <c:val>
            <c:numRef>
              <c:f>'5.レーダーチャート（地域包括支援センター比較）'!$T$9:$T$17</c:f>
              <c:numCache>
                <c:formatCode>0.0%</c:formatCode>
                <c:ptCount val="9"/>
                <c:pt idx="0">
                  <c:v>0</c:v>
                </c:pt>
                <c:pt idx="1">
                  <c:v>0</c:v>
                </c:pt>
                <c:pt idx="2">
                  <c:v>0</c:v>
                </c:pt>
                <c:pt idx="3">
                  <c:v>0</c:v>
                </c:pt>
                <c:pt idx="4">
                  <c:v>0</c:v>
                </c:pt>
                <c:pt idx="5">
                  <c:v>0</c:v>
                </c:pt>
                <c:pt idx="6">
                  <c:v>0</c:v>
                </c:pt>
                <c:pt idx="7">
                  <c:v>0</c:v>
                </c:pt>
                <c:pt idx="8">
                  <c:v>0</c:v>
                </c:pt>
              </c:numCache>
            </c:numRef>
          </c:val>
        </c:ser>
        <c:ser>
          <c:idx val="5"/>
          <c:order val="5"/>
          <c:tx>
            <c:strRef>
              <c:f>'5.レーダーチャート（地域包括支援センター比較）'!$U$8</c:f>
              <c:strCache>
                <c:ptCount val="1"/>
                <c:pt idx="0">
                  <c:v>センター名</c:v>
                </c:pt>
              </c:strCache>
            </c:strRef>
          </c:tx>
          <c:marker>
            <c:symbol val="none"/>
          </c:marker>
          <c:cat>
            <c:multiLvlStrRef>
              <c:f>'5.レーダーチャート（地域包括支援センター比較）'!$B$9:$C$17</c:f>
              <c:multiLvlStrCache>
                <c:ptCount val="9"/>
                <c:lvl>
                  <c:pt idx="0">
                    <c:v>Ⅰ-1.組織運営体制</c:v>
                  </c:pt>
                  <c:pt idx="1">
                    <c:v>Ⅰ-2.個人情報の管理</c:v>
                  </c:pt>
                  <c:pt idx="2">
                    <c:v>Ⅰ-3.利用者満足の向上</c:v>
                  </c:pt>
                  <c:pt idx="3">
                    <c:v>Ⅱ-1.総合相談支援</c:v>
                  </c:pt>
                  <c:pt idx="4">
                    <c:v>Ⅱ-2.権利擁護</c:v>
                  </c:pt>
                  <c:pt idx="5">
                    <c:v>Ⅱ-3.包括的・継続的ケアマネジメント</c:v>
                  </c:pt>
                  <c:pt idx="6">
                    <c:v>Ⅱ-4.地域ケア会議</c:v>
                  </c:pt>
                  <c:pt idx="7">
                    <c:v>Ⅱ-5.介護予防ケアマネジメント</c:v>
                  </c:pt>
                  <c:pt idx="8">
                    <c:v>Ⅱ-6～8.事業連携（在宅介護医療連携、認知症、生活支援）</c:v>
                  </c:pt>
                </c:lvl>
                <c:lvl>
                  <c:pt idx="0">
                    <c:v>1</c:v>
                  </c:pt>
                  <c:pt idx="1">
                    <c:v>2</c:v>
                  </c:pt>
                  <c:pt idx="2">
                    <c:v>3</c:v>
                  </c:pt>
                  <c:pt idx="3">
                    <c:v>4</c:v>
                  </c:pt>
                  <c:pt idx="4">
                    <c:v>5</c:v>
                  </c:pt>
                  <c:pt idx="5">
                    <c:v>6</c:v>
                  </c:pt>
                  <c:pt idx="6">
                    <c:v>7</c:v>
                  </c:pt>
                  <c:pt idx="7">
                    <c:v>8</c:v>
                  </c:pt>
                  <c:pt idx="8">
                    <c:v>9</c:v>
                  </c:pt>
                </c:lvl>
              </c:multiLvlStrCache>
            </c:multiLvlStrRef>
          </c:cat>
          <c:val>
            <c:numRef>
              <c:f>'5.レーダーチャート（地域包括支援センター比較）'!$U$9:$U$17</c:f>
              <c:numCache>
                <c:formatCode>0.0%</c:formatCode>
                <c:ptCount val="9"/>
                <c:pt idx="0">
                  <c:v>0</c:v>
                </c:pt>
                <c:pt idx="1">
                  <c:v>0</c:v>
                </c:pt>
                <c:pt idx="2">
                  <c:v>0</c:v>
                </c:pt>
                <c:pt idx="3">
                  <c:v>0</c:v>
                </c:pt>
                <c:pt idx="4">
                  <c:v>0</c:v>
                </c:pt>
                <c:pt idx="5">
                  <c:v>0</c:v>
                </c:pt>
                <c:pt idx="6">
                  <c:v>0</c:v>
                </c:pt>
                <c:pt idx="7">
                  <c:v>0</c:v>
                </c:pt>
                <c:pt idx="8">
                  <c:v>0</c:v>
                </c:pt>
              </c:numCache>
            </c:numRef>
          </c:val>
        </c:ser>
        <c:axId val="197348352"/>
        <c:axId val="197354240"/>
      </c:radarChart>
      <c:catAx>
        <c:axId val="197348352"/>
        <c:scaling>
          <c:orientation val="minMax"/>
        </c:scaling>
        <c:axPos val="b"/>
        <c:majorGridlines/>
        <c:tickLblPos val="nextTo"/>
        <c:txPr>
          <a:bodyPr/>
          <a:lstStyle/>
          <a:p>
            <a:pPr>
              <a:defRPr sz="900"/>
            </a:pPr>
            <a:endParaRPr lang="ja-JP"/>
          </a:p>
        </c:txPr>
        <c:crossAx val="197354240"/>
        <c:crosses val="autoZero"/>
        <c:auto val="1"/>
        <c:lblAlgn val="ctr"/>
        <c:lblOffset val="100"/>
      </c:catAx>
      <c:valAx>
        <c:axId val="197354240"/>
        <c:scaling>
          <c:orientation val="minMax"/>
          <c:max val="1"/>
        </c:scaling>
        <c:axPos val="l"/>
        <c:majorGridlines/>
        <c:numFmt formatCode="0.0%" sourceLinked="1"/>
        <c:majorTickMark val="cross"/>
        <c:tickLblPos val="nextTo"/>
        <c:crossAx val="197348352"/>
        <c:crosses val="autoZero"/>
        <c:crossBetween val="between"/>
      </c:valAx>
    </c:plotArea>
    <c:legend>
      <c:legendPos val="b"/>
      <c:layout>
        <c:manualLayout>
          <c:xMode val="edge"/>
          <c:yMode val="edge"/>
          <c:x val="2.9332776566585891E-2"/>
          <c:y val="0.85617027279168401"/>
          <c:w val="0.93926756423064228"/>
          <c:h val="0.13920111428053539"/>
        </c:manualLayout>
      </c:layout>
    </c:legend>
    <c:plotVisOnly val="1"/>
    <c:dispBlanksAs val="gap"/>
  </c:chart>
  <c:spPr>
    <a:ln>
      <a:noFill/>
    </a:ln>
  </c:spPr>
  <c:txPr>
    <a:bodyPr/>
    <a:lstStyle/>
    <a:p>
      <a:pPr>
        <a:defRPr>
          <a:latin typeface="MS UI Gothic" pitchFamily="50" charset="-128"/>
          <a:ea typeface="MS UI Gothic" pitchFamily="50" charset="-128"/>
        </a:defRPr>
      </a:pPr>
      <a:endParaRPr lang="ja-JP"/>
    </a:p>
  </c:txPr>
  <c:printSettings>
    <c:headerFooter/>
    <c:pageMargins b="0.75000000000000266" l="0.70000000000000062" r="0.70000000000000062" t="0.75000000000000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lang val="ja-JP"/>
  <c:chart>
    <c:plotArea>
      <c:layout>
        <c:manualLayout>
          <c:layoutTarget val="inner"/>
          <c:xMode val="edge"/>
          <c:yMode val="edge"/>
          <c:x val="0.25497900262467232"/>
          <c:y val="0.13047871876707698"/>
          <c:w val="0.46732568477562753"/>
          <c:h val="0.75679776248441633"/>
        </c:manualLayout>
      </c:layout>
      <c:radarChart>
        <c:radarStyle val="marker"/>
        <c:ser>
          <c:idx val="0"/>
          <c:order val="0"/>
          <c:tx>
            <c:strRef>
              <c:f>'5.レーダーチャート（地域包括支援センター比較）'!$V$8</c:f>
              <c:strCache>
                <c:ptCount val="1"/>
                <c:pt idx="0">
                  <c:v>市区町村</c:v>
                </c:pt>
              </c:strCache>
            </c:strRef>
          </c:tx>
          <c:marker>
            <c:symbol val="none"/>
          </c:marker>
          <c:cat>
            <c:multiLvlStrRef>
              <c:f>'5.レーダーチャート（地域包括支援センター比較）'!$B$9:$C$17</c:f>
              <c:multiLvlStrCache>
                <c:ptCount val="9"/>
                <c:lvl>
                  <c:pt idx="0">
                    <c:v>Ⅰ-1.組織運営体制</c:v>
                  </c:pt>
                  <c:pt idx="1">
                    <c:v>Ⅰ-2.個人情報の管理</c:v>
                  </c:pt>
                  <c:pt idx="2">
                    <c:v>Ⅰ-3.利用者満足の向上</c:v>
                  </c:pt>
                  <c:pt idx="3">
                    <c:v>Ⅱ-1.総合相談支援</c:v>
                  </c:pt>
                  <c:pt idx="4">
                    <c:v>Ⅱ-2.権利擁護</c:v>
                  </c:pt>
                  <c:pt idx="5">
                    <c:v>Ⅱ-3.包括的・継続的ケアマネジメント</c:v>
                  </c:pt>
                  <c:pt idx="6">
                    <c:v>Ⅱ-4.地域ケア会議</c:v>
                  </c:pt>
                  <c:pt idx="7">
                    <c:v>Ⅱ-5.介護予防ケアマネジメント</c:v>
                  </c:pt>
                  <c:pt idx="8">
                    <c:v>Ⅱ-6～8.事業連携（在宅介護医療連携、認知症、生活支援）</c:v>
                  </c:pt>
                </c:lvl>
                <c:lvl>
                  <c:pt idx="0">
                    <c:v>1</c:v>
                  </c:pt>
                  <c:pt idx="1">
                    <c:v>2</c:v>
                  </c:pt>
                  <c:pt idx="2">
                    <c:v>3</c:v>
                  </c:pt>
                  <c:pt idx="3">
                    <c:v>4</c:v>
                  </c:pt>
                  <c:pt idx="4">
                    <c:v>5</c:v>
                  </c:pt>
                  <c:pt idx="5">
                    <c:v>6</c:v>
                  </c:pt>
                  <c:pt idx="6">
                    <c:v>7</c:v>
                  </c:pt>
                  <c:pt idx="7">
                    <c:v>8</c:v>
                  </c:pt>
                  <c:pt idx="8">
                    <c:v>9</c:v>
                  </c:pt>
                </c:lvl>
              </c:multiLvlStrCache>
            </c:multiLvlStrRef>
          </c:cat>
          <c:val>
            <c:numRef>
              <c:f>'5.レーダーチャート（地域包括支援センター比較）'!$V$9:$V$17</c:f>
              <c:numCache>
                <c:formatCode>0.0%</c:formatCode>
                <c:ptCount val="9"/>
                <c:pt idx="0">
                  <c:v>0</c:v>
                </c:pt>
                <c:pt idx="1">
                  <c:v>0</c:v>
                </c:pt>
                <c:pt idx="2">
                  <c:v>0</c:v>
                </c:pt>
                <c:pt idx="3">
                  <c:v>0</c:v>
                </c:pt>
                <c:pt idx="4">
                  <c:v>0</c:v>
                </c:pt>
                <c:pt idx="5">
                  <c:v>0</c:v>
                </c:pt>
                <c:pt idx="6">
                  <c:v>0</c:v>
                </c:pt>
                <c:pt idx="7">
                  <c:v>0</c:v>
                </c:pt>
                <c:pt idx="8">
                  <c:v>0</c:v>
                </c:pt>
              </c:numCache>
            </c:numRef>
          </c:val>
        </c:ser>
        <c:ser>
          <c:idx val="1"/>
          <c:order val="1"/>
          <c:tx>
            <c:strRef>
              <c:f>'5.レーダーチャート（地域包括支援センター比較）'!$W$8</c:f>
              <c:strCache>
                <c:ptCount val="1"/>
                <c:pt idx="0">
                  <c:v>センター名</c:v>
                </c:pt>
              </c:strCache>
            </c:strRef>
          </c:tx>
          <c:marker>
            <c:symbol val="none"/>
          </c:marker>
          <c:cat>
            <c:multiLvlStrRef>
              <c:f>'5.レーダーチャート（地域包括支援センター比較）'!$B$9:$C$17</c:f>
              <c:multiLvlStrCache>
                <c:ptCount val="9"/>
                <c:lvl>
                  <c:pt idx="0">
                    <c:v>Ⅰ-1.組織運営体制</c:v>
                  </c:pt>
                  <c:pt idx="1">
                    <c:v>Ⅰ-2.個人情報の管理</c:v>
                  </c:pt>
                  <c:pt idx="2">
                    <c:v>Ⅰ-3.利用者満足の向上</c:v>
                  </c:pt>
                  <c:pt idx="3">
                    <c:v>Ⅱ-1.総合相談支援</c:v>
                  </c:pt>
                  <c:pt idx="4">
                    <c:v>Ⅱ-2.権利擁護</c:v>
                  </c:pt>
                  <c:pt idx="5">
                    <c:v>Ⅱ-3.包括的・継続的ケアマネジメント</c:v>
                  </c:pt>
                  <c:pt idx="6">
                    <c:v>Ⅱ-4.地域ケア会議</c:v>
                  </c:pt>
                  <c:pt idx="7">
                    <c:v>Ⅱ-5.介護予防ケアマネジメント</c:v>
                  </c:pt>
                  <c:pt idx="8">
                    <c:v>Ⅱ-6～8.事業連携（在宅介護医療連携、認知症、生活支援）</c:v>
                  </c:pt>
                </c:lvl>
                <c:lvl>
                  <c:pt idx="0">
                    <c:v>1</c:v>
                  </c:pt>
                  <c:pt idx="1">
                    <c:v>2</c:v>
                  </c:pt>
                  <c:pt idx="2">
                    <c:v>3</c:v>
                  </c:pt>
                  <c:pt idx="3">
                    <c:v>4</c:v>
                  </c:pt>
                  <c:pt idx="4">
                    <c:v>5</c:v>
                  </c:pt>
                  <c:pt idx="5">
                    <c:v>6</c:v>
                  </c:pt>
                  <c:pt idx="6">
                    <c:v>7</c:v>
                  </c:pt>
                  <c:pt idx="7">
                    <c:v>8</c:v>
                  </c:pt>
                  <c:pt idx="8">
                    <c:v>9</c:v>
                  </c:pt>
                </c:lvl>
              </c:multiLvlStrCache>
            </c:multiLvlStrRef>
          </c:cat>
          <c:val>
            <c:numRef>
              <c:f>'5.レーダーチャート（地域包括支援センター比較）'!$W$9:$W$17</c:f>
              <c:numCache>
                <c:formatCode>0.0%</c:formatCode>
                <c:ptCount val="9"/>
                <c:pt idx="0">
                  <c:v>0</c:v>
                </c:pt>
                <c:pt idx="1">
                  <c:v>0</c:v>
                </c:pt>
                <c:pt idx="2">
                  <c:v>0</c:v>
                </c:pt>
                <c:pt idx="3">
                  <c:v>0</c:v>
                </c:pt>
                <c:pt idx="4">
                  <c:v>0</c:v>
                </c:pt>
                <c:pt idx="5">
                  <c:v>0</c:v>
                </c:pt>
                <c:pt idx="6">
                  <c:v>0</c:v>
                </c:pt>
                <c:pt idx="7">
                  <c:v>0</c:v>
                </c:pt>
                <c:pt idx="8">
                  <c:v>0</c:v>
                </c:pt>
              </c:numCache>
            </c:numRef>
          </c:val>
        </c:ser>
        <c:ser>
          <c:idx val="2"/>
          <c:order val="2"/>
          <c:tx>
            <c:strRef>
              <c:f>'5.レーダーチャート（地域包括支援センター比較）'!$X$8</c:f>
              <c:strCache>
                <c:ptCount val="1"/>
                <c:pt idx="0">
                  <c:v>センター名</c:v>
                </c:pt>
              </c:strCache>
            </c:strRef>
          </c:tx>
          <c:marker>
            <c:symbol val="none"/>
          </c:marker>
          <c:cat>
            <c:multiLvlStrRef>
              <c:f>'5.レーダーチャート（地域包括支援センター比較）'!$B$9:$C$17</c:f>
              <c:multiLvlStrCache>
                <c:ptCount val="9"/>
                <c:lvl>
                  <c:pt idx="0">
                    <c:v>Ⅰ-1.組織運営体制</c:v>
                  </c:pt>
                  <c:pt idx="1">
                    <c:v>Ⅰ-2.個人情報の管理</c:v>
                  </c:pt>
                  <c:pt idx="2">
                    <c:v>Ⅰ-3.利用者満足の向上</c:v>
                  </c:pt>
                  <c:pt idx="3">
                    <c:v>Ⅱ-1.総合相談支援</c:v>
                  </c:pt>
                  <c:pt idx="4">
                    <c:v>Ⅱ-2.権利擁護</c:v>
                  </c:pt>
                  <c:pt idx="5">
                    <c:v>Ⅱ-3.包括的・継続的ケアマネジメント</c:v>
                  </c:pt>
                  <c:pt idx="6">
                    <c:v>Ⅱ-4.地域ケア会議</c:v>
                  </c:pt>
                  <c:pt idx="7">
                    <c:v>Ⅱ-5.介護予防ケアマネジメント</c:v>
                  </c:pt>
                  <c:pt idx="8">
                    <c:v>Ⅱ-6～8.事業連携（在宅介護医療連携、認知症、生活支援）</c:v>
                  </c:pt>
                </c:lvl>
                <c:lvl>
                  <c:pt idx="0">
                    <c:v>1</c:v>
                  </c:pt>
                  <c:pt idx="1">
                    <c:v>2</c:v>
                  </c:pt>
                  <c:pt idx="2">
                    <c:v>3</c:v>
                  </c:pt>
                  <c:pt idx="3">
                    <c:v>4</c:v>
                  </c:pt>
                  <c:pt idx="4">
                    <c:v>5</c:v>
                  </c:pt>
                  <c:pt idx="5">
                    <c:v>6</c:v>
                  </c:pt>
                  <c:pt idx="6">
                    <c:v>7</c:v>
                  </c:pt>
                  <c:pt idx="7">
                    <c:v>8</c:v>
                  </c:pt>
                  <c:pt idx="8">
                    <c:v>9</c:v>
                  </c:pt>
                </c:lvl>
              </c:multiLvlStrCache>
            </c:multiLvlStrRef>
          </c:cat>
          <c:val>
            <c:numRef>
              <c:f>'5.レーダーチャート（地域包括支援センター比較）'!$X$9:$X$17</c:f>
              <c:numCache>
                <c:formatCode>0.0%</c:formatCode>
                <c:ptCount val="9"/>
                <c:pt idx="0">
                  <c:v>0</c:v>
                </c:pt>
                <c:pt idx="1">
                  <c:v>0</c:v>
                </c:pt>
                <c:pt idx="2">
                  <c:v>0</c:v>
                </c:pt>
                <c:pt idx="3">
                  <c:v>0</c:v>
                </c:pt>
                <c:pt idx="4">
                  <c:v>0</c:v>
                </c:pt>
                <c:pt idx="5">
                  <c:v>0</c:v>
                </c:pt>
                <c:pt idx="6">
                  <c:v>0</c:v>
                </c:pt>
                <c:pt idx="7">
                  <c:v>0</c:v>
                </c:pt>
                <c:pt idx="8">
                  <c:v>0</c:v>
                </c:pt>
              </c:numCache>
            </c:numRef>
          </c:val>
        </c:ser>
        <c:ser>
          <c:idx val="3"/>
          <c:order val="3"/>
          <c:tx>
            <c:strRef>
              <c:f>'5.レーダーチャート（地域包括支援センター比較）'!$Y$8</c:f>
              <c:strCache>
                <c:ptCount val="1"/>
                <c:pt idx="0">
                  <c:v>センター名</c:v>
                </c:pt>
              </c:strCache>
            </c:strRef>
          </c:tx>
          <c:marker>
            <c:symbol val="none"/>
          </c:marker>
          <c:cat>
            <c:multiLvlStrRef>
              <c:f>'5.レーダーチャート（地域包括支援センター比較）'!$B$9:$C$17</c:f>
              <c:multiLvlStrCache>
                <c:ptCount val="9"/>
                <c:lvl>
                  <c:pt idx="0">
                    <c:v>Ⅰ-1.組織運営体制</c:v>
                  </c:pt>
                  <c:pt idx="1">
                    <c:v>Ⅰ-2.個人情報の管理</c:v>
                  </c:pt>
                  <c:pt idx="2">
                    <c:v>Ⅰ-3.利用者満足の向上</c:v>
                  </c:pt>
                  <c:pt idx="3">
                    <c:v>Ⅱ-1.総合相談支援</c:v>
                  </c:pt>
                  <c:pt idx="4">
                    <c:v>Ⅱ-2.権利擁護</c:v>
                  </c:pt>
                  <c:pt idx="5">
                    <c:v>Ⅱ-3.包括的・継続的ケアマネジメント</c:v>
                  </c:pt>
                  <c:pt idx="6">
                    <c:v>Ⅱ-4.地域ケア会議</c:v>
                  </c:pt>
                  <c:pt idx="7">
                    <c:v>Ⅱ-5.介護予防ケアマネジメント</c:v>
                  </c:pt>
                  <c:pt idx="8">
                    <c:v>Ⅱ-6～8.事業連携（在宅介護医療連携、認知症、生活支援）</c:v>
                  </c:pt>
                </c:lvl>
                <c:lvl>
                  <c:pt idx="0">
                    <c:v>1</c:v>
                  </c:pt>
                  <c:pt idx="1">
                    <c:v>2</c:v>
                  </c:pt>
                  <c:pt idx="2">
                    <c:v>3</c:v>
                  </c:pt>
                  <c:pt idx="3">
                    <c:v>4</c:v>
                  </c:pt>
                  <c:pt idx="4">
                    <c:v>5</c:v>
                  </c:pt>
                  <c:pt idx="5">
                    <c:v>6</c:v>
                  </c:pt>
                  <c:pt idx="6">
                    <c:v>7</c:v>
                  </c:pt>
                  <c:pt idx="7">
                    <c:v>8</c:v>
                  </c:pt>
                  <c:pt idx="8">
                    <c:v>9</c:v>
                  </c:pt>
                </c:lvl>
              </c:multiLvlStrCache>
            </c:multiLvlStrRef>
          </c:cat>
          <c:val>
            <c:numRef>
              <c:f>'5.レーダーチャート（地域包括支援センター比較）'!$Y$9:$Y$17</c:f>
              <c:numCache>
                <c:formatCode>0.0%</c:formatCode>
                <c:ptCount val="9"/>
                <c:pt idx="0">
                  <c:v>0</c:v>
                </c:pt>
                <c:pt idx="1">
                  <c:v>0</c:v>
                </c:pt>
                <c:pt idx="2">
                  <c:v>0</c:v>
                </c:pt>
                <c:pt idx="3">
                  <c:v>0</c:v>
                </c:pt>
                <c:pt idx="4">
                  <c:v>0</c:v>
                </c:pt>
                <c:pt idx="5">
                  <c:v>0</c:v>
                </c:pt>
                <c:pt idx="6">
                  <c:v>0</c:v>
                </c:pt>
                <c:pt idx="7">
                  <c:v>0</c:v>
                </c:pt>
                <c:pt idx="8">
                  <c:v>0</c:v>
                </c:pt>
              </c:numCache>
            </c:numRef>
          </c:val>
        </c:ser>
        <c:ser>
          <c:idx val="4"/>
          <c:order val="4"/>
          <c:tx>
            <c:strRef>
              <c:f>'5.レーダーチャート（地域包括支援センター比較）'!$Z$8</c:f>
              <c:strCache>
                <c:ptCount val="1"/>
                <c:pt idx="0">
                  <c:v>センター名</c:v>
                </c:pt>
              </c:strCache>
            </c:strRef>
          </c:tx>
          <c:marker>
            <c:symbol val="none"/>
          </c:marker>
          <c:cat>
            <c:multiLvlStrRef>
              <c:f>'5.レーダーチャート（地域包括支援センター比較）'!$B$9:$C$17</c:f>
              <c:multiLvlStrCache>
                <c:ptCount val="9"/>
                <c:lvl>
                  <c:pt idx="0">
                    <c:v>Ⅰ-1.組織運営体制</c:v>
                  </c:pt>
                  <c:pt idx="1">
                    <c:v>Ⅰ-2.個人情報の管理</c:v>
                  </c:pt>
                  <c:pt idx="2">
                    <c:v>Ⅰ-3.利用者満足の向上</c:v>
                  </c:pt>
                  <c:pt idx="3">
                    <c:v>Ⅱ-1.総合相談支援</c:v>
                  </c:pt>
                  <c:pt idx="4">
                    <c:v>Ⅱ-2.権利擁護</c:v>
                  </c:pt>
                  <c:pt idx="5">
                    <c:v>Ⅱ-3.包括的・継続的ケアマネジメント</c:v>
                  </c:pt>
                  <c:pt idx="6">
                    <c:v>Ⅱ-4.地域ケア会議</c:v>
                  </c:pt>
                  <c:pt idx="7">
                    <c:v>Ⅱ-5.介護予防ケアマネジメント</c:v>
                  </c:pt>
                  <c:pt idx="8">
                    <c:v>Ⅱ-6～8.事業連携（在宅介護医療連携、認知症、生活支援）</c:v>
                  </c:pt>
                </c:lvl>
                <c:lvl>
                  <c:pt idx="0">
                    <c:v>1</c:v>
                  </c:pt>
                  <c:pt idx="1">
                    <c:v>2</c:v>
                  </c:pt>
                  <c:pt idx="2">
                    <c:v>3</c:v>
                  </c:pt>
                  <c:pt idx="3">
                    <c:v>4</c:v>
                  </c:pt>
                  <c:pt idx="4">
                    <c:v>5</c:v>
                  </c:pt>
                  <c:pt idx="5">
                    <c:v>6</c:v>
                  </c:pt>
                  <c:pt idx="6">
                    <c:v>7</c:v>
                  </c:pt>
                  <c:pt idx="7">
                    <c:v>8</c:v>
                  </c:pt>
                  <c:pt idx="8">
                    <c:v>9</c:v>
                  </c:pt>
                </c:lvl>
              </c:multiLvlStrCache>
            </c:multiLvlStrRef>
          </c:cat>
          <c:val>
            <c:numRef>
              <c:f>'5.レーダーチャート（地域包括支援センター比較）'!$Z$9:$Z$17</c:f>
              <c:numCache>
                <c:formatCode>0.0%</c:formatCode>
                <c:ptCount val="9"/>
                <c:pt idx="0">
                  <c:v>0</c:v>
                </c:pt>
                <c:pt idx="1">
                  <c:v>0</c:v>
                </c:pt>
                <c:pt idx="2">
                  <c:v>0</c:v>
                </c:pt>
                <c:pt idx="3">
                  <c:v>0</c:v>
                </c:pt>
                <c:pt idx="4">
                  <c:v>0</c:v>
                </c:pt>
                <c:pt idx="5">
                  <c:v>0</c:v>
                </c:pt>
                <c:pt idx="6">
                  <c:v>0</c:v>
                </c:pt>
                <c:pt idx="7">
                  <c:v>0</c:v>
                </c:pt>
                <c:pt idx="8">
                  <c:v>0</c:v>
                </c:pt>
              </c:numCache>
            </c:numRef>
          </c:val>
        </c:ser>
        <c:ser>
          <c:idx val="5"/>
          <c:order val="5"/>
          <c:tx>
            <c:strRef>
              <c:f>'5.レーダーチャート（地域包括支援センター比較）'!$AA$8</c:f>
              <c:strCache>
                <c:ptCount val="1"/>
                <c:pt idx="0">
                  <c:v>センター名</c:v>
                </c:pt>
              </c:strCache>
            </c:strRef>
          </c:tx>
          <c:marker>
            <c:symbol val="none"/>
          </c:marker>
          <c:cat>
            <c:multiLvlStrRef>
              <c:f>'5.レーダーチャート（地域包括支援センター比較）'!$B$9:$C$17</c:f>
              <c:multiLvlStrCache>
                <c:ptCount val="9"/>
                <c:lvl>
                  <c:pt idx="0">
                    <c:v>Ⅰ-1.組織運営体制</c:v>
                  </c:pt>
                  <c:pt idx="1">
                    <c:v>Ⅰ-2.個人情報の管理</c:v>
                  </c:pt>
                  <c:pt idx="2">
                    <c:v>Ⅰ-3.利用者満足の向上</c:v>
                  </c:pt>
                  <c:pt idx="3">
                    <c:v>Ⅱ-1.総合相談支援</c:v>
                  </c:pt>
                  <c:pt idx="4">
                    <c:v>Ⅱ-2.権利擁護</c:v>
                  </c:pt>
                  <c:pt idx="5">
                    <c:v>Ⅱ-3.包括的・継続的ケアマネジメント</c:v>
                  </c:pt>
                  <c:pt idx="6">
                    <c:v>Ⅱ-4.地域ケア会議</c:v>
                  </c:pt>
                  <c:pt idx="7">
                    <c:v>Ⅱ-5.介護予防ケアマネジメント</c:v>
                  </c:pt>
                  <c:pt idx="8">
                    <c:v>Ⅱ-6～8.事業連携（在宅介護医療連携、認知症、生活支援）</c:v>
                  </c:pt>
                </c:lvl>
                <c:lvl>
                  <c:pt idx="0">
                    <c:v>1</c:v>
                  </c:pt>
                  <c:pt idx="1">
                    <c:v>2</c:v>
                  </c:pt>
                  <c:pt idx="2">
                    <c:v>3</c:v>
                  </c:pt>
                  <c:pt idx="3">
                    <c:v>4</c:v>
                  </c:pt>
                  <c:pt idx="4">
                    <c:v>5</c:v>
                  </c:pt>
                  <c:pt idx="5">
                    <c:v>6</c:v>
                  </c:pt>
                  <c:pt idx="6">
                    <c:v>7</c:v>
                  </c:pt>
                  <c:pt idx="7">
                    <c:v>8</c:v>
                  </c:pt>
                  <c:pt idx="8">
                    <c:v>9</c:v>
                  </c:pt>
                </c:lvl>
              </c:multiLvlStrCache>
            </c:multiLvlStrRef>
          </c:cat>
          <c:val>
            <c:numRef>
              <c:f>'5.レーダーチャート（地域包括支援センター比較）'!$AA$9:$AA$17</c:f>
              <c:numCache>
                <c:formatCode>0.0%</c:formatCode>
                <c:ptCount val="9"/>
                <c:pt idx="0">
                  <c:v>0</c:v>
                </c:pt>
                <c:pt idx="1">
                  <c:v>0</c:v>
                </c:pt>
                <c:pt idx="2">
                  <c:v>0</c:v>
                </c:pt>
                <c:pt idx="3">
                  <c:v>0</c:v>
                </c:pt>
                <c:pt idx="4">
                  <c:v>0</c:v>
                </c:pt>
                <c:pt idx="5">
                  <c:v>0</c:v>
                </c:pt>
                <c:pt idx="6">
                  <c:v>0</c:v>
                </c:pt>
                <c:pt idx="7">
                  <c:v>0</c:v>
                </c:pt>
                <c:pt idx="8">
                  <c:v>0</c:v>
                </c:pt>
              </c:numCache>
            </c:numRef>
          </c:val>
        </c:ser>
        <c:axId val="197206400"/>
        <c:axId val="197207936"/>
      </c:radarChart>
      <c:catAx>
        <c:axId val="197206400"/>
        <c:scaling>
          <c:orientation val="minMax"/>
        </c:scaling>
        <c:axPos val="b"/>
        <c:majorGridlines/>
        <c:tickLblPos val="nextTo"/>
        <c:txPr>
          <a:bodyPr/>
          <a:lstStyle/>
          <a:p>
            <a:pPr>
              <a:defRPr sz="900"/>
            </a:pPr>
            <a:endParaRPr lang="ja-JP"/>
          </a:p>
        </c:txPr>
        <c:crossAx val="197207936"/>
        <c:crosses val="autoZero"/>
        <c:auto val="1"/>
        <c:lblAlgn val="ctr"/>
        <c:lblOffset val="100"/>
      </c:catAx>
      <c:valAx>
        <c:axId val="197207936"/>
        <c:scaling>
          <c:orientation val="minMax"/>
          <c:max val="1"/>
        </c:scaling>
        <c:axPos val="l"/>
        <c:majorGridlines/>
        <c:numFmt formatCode="0.0%" sourceLinked="1"/>
        <c:majorTickMark val="cross"/>
        <c:tickLblPos val="nextTo"/>
        <c:crossAx val="197206400"/>
        <c:crosses val="autoZero"/>
        <c:crossBetween val="between"/>
      </c:valAx>
    </c:plotArea>
    <c:legend>
      <c:legendPos val="b"/>
      <c:layout>
        <c:manualLayout>
          <c:xMode val="edge"/>
          <c:yMode val="edge"/>
          <c:x val="2.9332776566585891E-2"/>
          <c:y val="0.85617027279168401"/>
          <c:w val="0.93926756423064228"/>
          <c:h val="0.13920111428053539"/>
        </c:manualLayout>
      </c:layout>
    </c:legend>
    <c:plotVisOnly val="1"/>
    <c:dispBlanksAs val="gap"/>
  </c:chart>
  <c:spPr>
    <a:ln>
      <a:noFill/>
    </a:ln>
  </c:spPr>
  <c:txPr>
    <a:bodyPr/>
    <a:lstStyle/>
    <a:p>
      <a:pPr>
        <a:defRPr>
          <a:latin typeface="MS UI Gothic" pitchFamily="50" charset="-128"/>
          <a:ea typeface="MS UI Gothic" pitchFamily="50" charset="-128"/>
        </a:defRPr>
      </a:pPr>
      <a:endParaRPr lang="ja-JP"/>
    </a:p>
  </c:txPr>
  <c:printSettings>
    <c:headerFooter/>
    <c:pageMargins b="0.75000000000000266" l="0.70000000000000062" r="0.70000000000000062" t="0.75000000000000266"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lang val="ja-JP"/>
  <c:chart>
    <c:plotArea>
      <c:layout>
        <c:manualLayout>
          <c:layoutTarget val="inner"/>
          <c:xMode val="edge"/>
          <c:yMode val="edge"/>
          <c:x val="0.25497900262467232"/>
          <c:y val="0.13047871876707698"/>
          <c:w val="0.46732568477562753"/>
          <c:h val="0.75679776248441633"/>
        </c:manualLayout>
      </c:layout>
      <c:radarChart>
        <c:radarStyle val="marker"/>
        <c:ser>
          <c:idx val="0"/>
          <c:order val="0"/>
          <c:tx>
            <c:strRef>
              <c:f>'5.レーダーチャート（地域包括支援センター比較）'!$AB$8</c:f>
              <c:strCache>
                <c:ptCount val="1"/>
                <c:pt idx="0">
                  <c:v>市区町村</c:v>
                </c:pt>
              </c:strCache>
            </c:strRef>
          </c:tx>
          <c:marker>
            <c:symbol val="none"/>
          </c:marker>
          <c:cat>
            <c:multiLvlStrRef>
              <c:f>'5.レーダーチャート（地域包括支援センター比較）'!$B$9:$C$17</c:f>
              <c:multiLvlStrCache>
                <c:ptCount val="9"/>
                <c:lvl>
                  <c:pt idx="0">
                    <c:v>Ⅰ-1.組織運営体制</c:v>
                  </c:pt>
                  <c:pt idx="1">
                    <c:v>Ⅰ-2.個人情報の管理</c:v>
                  </c:pt>
                  <c:pt idx="2">
                    <c:v>Ⅰ-3.利用者満足の向上</c:v>
                  </c:pt>
                  <c:pt idx="3">
                    <c:v>Ⅱ-1.総合相談支援</c:v>
                  </c:pt>
                  <c:pt idx="4">
                    <c:v>Ⅱ-2.権利擁護</c:v>
                  </c:pt>
                  <c:pt idx="5">
                    <c:v>Ⅱ-3.包括的・継続的ケアマネジメント</c:v>
                  </c:pt>
                  <c:pt idx="6">
                    <c:v>Ⅱ-4.地域ケア会議</c:v>
                  </c:pt>
                  <c:pt idx="7">
                    <c:v>Ⅱ-5.介護予防ケアマネジメント</c:v>
                  </c:pt>
                  <c:pt idx="8">
                    <c:v>Ⅱ-6～8.事業連携（在宅介護医療連携、認知症、生活支援）</c:v>
                  </c:pt>
                </c:lvl>
                <c:lvl>
                  <c:pt idx="0">
                    <c:v>1</c:v>
                  </c:pt>
                  <c:pt idx="1">
                    <c:v>2</c:v>
                  </c:pt>
                  <c:pt idx="2">
                    <c:v>3</c:v>
                  </c:pt>
                  <c:pt idx="3">
                    <c:v>4</c:v>
                  </c:pt>
                  <c:pt idx="4">
                    <c:v>5</c:v>
                  </c:pt>
                  <c:pt idx="5">
                    <c:v>6</c:v>
                  </c:pt>
                  <c:pt idx="6">
                    <c:v>7</c:v>
                  </c:pt>
                  <c:pt idx="7">
                    <c:v>8</c:v>
                  </c:pt>
                  <c:pt idx="8">
                    <c:v>9</c:v>
                  </c:pt>
                </c:lvl>
              </c:multiLvlStrCache>
            </c:multiLvlStrRef>
          </c:cat>
          <c:val>
            <c:numRef>
              <c:f>'5.レーダーチャート（地域包括支援センター比較）'!$AB$9:$AB$17</c:f>
              <c:numCache>
                <c:formatCode>0.0%</c:formatCode>
                <c:ptCount val="9"/>
                <c:pt idx="0">
                  <c:v>0</c:v>
                </c:pt>
                <c:pt idx="1">
                  <c:v>0</c:v>
                </c:pt>
                <c:pt idx="2">
                  <c:v>0</c:v>
                </c:pt>
                <c:pt idx="3">
                  <c:v>0</c:v>
                </c:pt>
                <c:pt idx="4">
                  <c:v>0</c:v>
                </c:pt>
                <c:pt idx="5">
                  <c:v>0</c:v>
                </c:pt>
                <c:pt idx="6">
                  <c:v>0</c:v>
                </c:pt>
                <c:pt idx="7">
                  <c:v>0</c:v>
                </c:pt>
                <c:pt idx="8">
                  <c:v>0</c:v>
                </c:pt>
              </c:numCache>
            </c:numRef>
          </c:val>
        </c:ser>
        <c:ser>
          <c:idx val="1"/>
          <c:order val="1"/>
          <c:tx>
            <c:strRef>
              <c:f>'5.レーダーチャート（地域包括支援センター比較）'!$AC$8</c:f>
              <c:strCache>
                <c:ptCount val="1"/>
                <c:pt idx="0">
                  <c:v>センター名</c:v>
                </c:pt>
              </c:strCache>
            </c:strRef>
          </c:tx>
          <c:marker>
            <c:symbol val="none"/>
          </c:marker>
          <c:cat>
            <c:multiLvlStrRef>
              <c:f>'5.レーダーチャート（地域包括支援センター比較）'!$B$9:$C$17</c:f>
              <c:multiLvlStrCache>
                <c:ptCount val="9"/>
                <c:lvl>
                  <c:pt idx="0">
                    <c:v>Ⅰ-1.組織運営体制</c:v>
                  </c:pt>
                  <c:pt idx="1">
                    <c:v>Ⅰ-2.個人情報の管理</c:v>
                  </c:pt>
                  <c:pt idx="2">
                    <c:v>Ⅰ-3.利用者満足の向上</c:v>
                  </c:pt>
                  <c:pt idx="3">
                    <c:v>Ⅱ-1.総合相談支援</c:v>
                  </c:pt>
                  <c:pt idx="4">
                    <c:v>Ⅱ-2.権利擁護</c:v>
                  </c:pt>
                  <c:pt idx="5">
                    <c:v>Ⅱ-3.包括的・継続的ケアマネジメント</c:v>
                  </c:pt>
                  <c:pt idx="6">
                    <c:v>Ⅱ-4.地域ケア会議</c:v>
                  </c:pt>
                  <c:pt idx="7">
                    <c:v>Ⅱ-5.介護予防ケアマネジメント</c:v>
                  </c:pt>
                  <c:pt idx="8">
                    <c:v>Ⅱ-6～8.事業連携（在宅介護医療連携、認知症、生活支援）</c:v>
                  </c:pt>
                </c:lvl>
                <c:lvl>
                  <c:pt idx="0">
                    <c:v>1</c:v>
                  </c:pt>
                  <c:pt idx="1">
                    <c:v>2</c:v>
                  </c:pt>
                  <c:pt idx="2">
                    <c:v>3</c:v>
                  </c:pt>
                  <c:pt idx="3">
                    <c:v>4</c:v>
                  </c:pt>
                  <c:pt idx="4">
                    <c:v>5</c:v>
                  </c:pt>
                  <c:pt idx="5">
                    <c:v>6</c:v>
                  </c:pt>
                  <c:pt idx="6">
                    <c:v>7</c:v>
                  </c:pt>
                  <c:pt idx="7">
                    <c:v>8</c:v>
                  </c:pt>
                  <c:pt idx="8">
                    <c:v>9</c:v>
                  </c:pt>
                </c:lvl>
              </c:multiLvlStrCache>
            </c:multiLvlStrRef>
          </c:cat>
          <c:val>
            <c:numRef>
              <c:f>'5.レーダーチャート（地域包括支援センター比較）'!$AC$9:$AC$17</c:f>
              <c:numCache>
                <c:formatCode>0.0%</c:formatCode>
                <c:ptCount val="9"/>
                <c:pt idx="0">
                  <c:v>0</c:v>
                </c:pt>
                <c:pt idx="1">
                  <c:v>0</c:v>
                </c:pt>
                <c:pt idx="2">
                  <c:v>0</c:v>
                </c:pt>
                <c:pt idx="3">
                  <c:v>0</c:v>
                </c:pt>
                <c:pt idx="4">
                  <c:v>0</c:v>
                </c:pt>
                <c:pt idx="5">
                  <c:v>0</c:v>
                </c:pt>
                <c:pt idx="6">
                  <c:v>0</c:v>
                </c:pt>
                <c:pt idx="7">
                  <c:v>0</c:v>
                </c:pt>
                <c:pt idx="8">
                  <c:v>0</c:v>
                </c:pt>
              </c:numCache>
            </c:numRef>
          </c:val>
        </c:ser>
        <c:ser>
          <c:idx val="2"/>
          <c:order val="2"/>
          <c:tx>
            <c:strRef>
              <c:f>'5.レーダーチャート（地域包括支援センター比較）'!$AD$8</c:f>
              <c:strCache>
                <c:ptCount val="1"/>
                <c:pt idx="0">
                  <c:v>センター名</c:v>
                </c:pt>
              </c:strCache>
            </c:strRef>
          </c:tx>
          <c:marker>
            <c:symbol val="none"/>
          </c:marker>
          <c:cat>
            <c:multiLvlStrRef>
              <c:f>'5.レーダーチャート（地域包括支援センター比較）'!$B$9:$C$17</c:f>
              <c:multiLvlStrCache>
                <c:ptCount val="9"/>
                <c:lvl>
                  <c:pt idx="0">
                    <c:v>Ⅰ-1.組織運営体制</c:v>
                  </c:pt>
                  <c:pt idx="1">
                    <c:v>Ⅰ-2.個人情報の管理</c:v>
                  </c:pt>
                  <c:pt idx="2">
                    <c:v>Ⅰ-3.利用者満足の向上</c:v>
                  </c:pt>
                  <c:pt idx="3">
                    <c:v>Ⅱ-1.総合相談支援</c:v>
                  </c:pt>
                  <c:pt idx="4">
                    <c:v>Ⅱ-2.権利擁護</c:v>
                  </c:pt>
                  <c:pt idx="5">
                    <c:v>Ⅱ-3.包括的・継続的ケアマネジメント</c:v>
                  </c:pt>
                  <c:pt idx="6">
                    <c:v>Ⅱ-4.地域ケア会議</c:v>
                  </c:pt>
                  <c:pt idx="7">
                    <c:v>Ⅱ-5.介護予防ケアマネジメント</c:v>
                  </c:pt>
                  <c:pt idx="8">
                    <c:v>Ⅱ-6～8.事業連携（在宅介護医療連携、認知症、生活支援）</c:v>
                  </c:pt>
                </c:lvl>
                <c:lvl>
                  <c:pt idx="0">
                    <c:v>1</c:v>
                  </c:pt>
                  <c:pt idx="1">
                    <c:v>2</c:v>
                  </c:pt>
                  <c:pt idx="2">
                    <c:v>3</c:v>
                  </c:pt>
                  <c:pt idx="3">
                    <c:v>4</c:v>
                  </c:pt>
                  <c:pt idx="4">
                    <c:v>5</c:v>
                  </c:pt>
                  <c:pt idx="5">
                    <c:v>6</c:v>
                  </c:pt>
                  <c:pt idx="6">
                    <c:v>7</c:v>
                  </c:pt>
                  <c:pt idx="7">
                    <c:v>8</c:v>
                  </c:pt>
                  <c:pt idx="8">
                    <c:v>9</c:v>
                  </c:pt>
                </c:lvl>
              </c:multiLvlStrCache>
            </c:multiLvlStrRef>
          </c:cat>
          <c:val>
            <c:numRef>
              <c:f>'5.レーダーチャート（地域包括支援センター比較）'!$AD$9:$AD$17</c:f>
              <c:numCache>
                <c:formatCode>0.0%</c:formatCode>
                <c:ptCount val="9"/>
                <c:pt idx="0">
                  <c:v>0</c:v>
                </c:pt>
                <c:pt idx="1">
                  <c:v>0</c:v>
                </c:pt>
                <c:pt idx="2">
                  <c:v>0</c:v>
                </c:pt>
                <c:pt idx="3">
                  <c:v>0</c:v>
                </c:pt>
                <c:pt idx="4">
                  <c:v>0</c:v>
                </c:pt>
                <c:pt idx="5">
                  <c:v>0</c:v>
                </c:pt>
                <c:pt idx="6">
                  <c:v>0</c:v>
                </c:pt>
                <c:pt idx="7">
                  <c:v>0</c:v>
                </c:pt>
                <c:pt idx="8">
                  <c:v>0</c:v>
                </c:pt>
              </c:numCache>
            </c:numRef>
          </c:val>
        </c:ser>
        <c:ser>
          <c:idx val="3"/>
          <c:order val="3"/>
          <c:tx>
            <c:strRef>
              <c:f>'5.レーダーチャート（地域包括支援センター比較）'!$AE$8</c:f>
              <c:strCache>
                <c:ptCount val="1"/>
                <c:pt idx="0">
                  <c:v>センター名</c:v>
                </c:pt>
              </c:strCache>
            </c:strRef>
          </c:tx>
          <c:marker>
            <c:symbol val="none"/>
          </c:marker>
          <c:cat>
            <c:multiLvlStrRef>
              <c:f>'5.レーダーチャート（地域包括支援センター比較）'!$B$9:$C$17</c:f>
              <c:multiLvlStrCache>
                <c:ptCount val="9"/>
                <c:lvl>
                  <c:pt idx="0">
                    <c:v>Ⅰ-1.組織運営体制</c:v>
                  </c:pt>
                  <c:pt idx="1">
                    <c:v>Ⅰ-2.個人情報の管理</c:v>
                  </c:pt>
                  <c:pt idx="2">
                    <c:v>Ⅰ-3.利用者満足の向上</c:v>
                  </c:pt>
                  <c:pt idx="3">
                    <c:v>Ⅱ-1.総合相談支援</c:v>
                  </c:pt>
                  <c:pt idx="4">
                    <c:v>Ⅱ-2.権利擁護</c:v>
                  </c:pt>
                  <c:pt idx="5">
                    <c:v>Ⅱ-3.包括的・継続的ケアマネジメント</c:v>
                  </c:pt>
                  <c:pt idx="6">
                    <c:v>Ⅱ-4.地域ケア会議</c:v>
                  </c:pt>
                  <c:pt idx="7">
                    <c:v>Ⅱ-5.介護予防ケアマネジメント</c:v>
                  </c:pt>
                  <c:pt idx="8">
                    <c:v>Ⅱ-6～8.事業連携（在宅介護医療連携、認知症、生活支援）</c:v>
                  </c:pt>
                </c:lvl>
                <c:lvl>
                  <c:pt idx="0">
                    <c:v>1</c:v>
                  </c:pt>
                  <c:pt idx="1">
                    <c:v>2</c:v>
                  </c:pt>
                  <c:pt idx="2">
                    <c:v>3</c:v>
                  </c:pt>
                  <c:pt idx="3">
                    <c:v>4</c:v>
                  </c:pt>
                  <c:pt idx="4">
                    <c:v>5</c:v>
                  </c:pt>
                  <c:pt idx="5">
                    <c:v>6</c:v>
                  </c:pt>
                  <c:pt idx="6">
                    <c:v>7</c:v>
                  </c:pt>
                  <c:pt idx="7">
                    <c:v>8</c:v>
                  </c:pt>
                  <c:pt idx="8">
                    <c:v>9</c:v>
                  </c:pt>
                </c:lvl>
              </c:multiLvlStrCache>
            </c:multiLvlStrRef>
          </c:cat>
          <c:val>
            <c:numRef>
              <c:f>'5.レーダーチャート（地域包括支援センター比較）'!$AE$9:$AE$17</c:f>
              <c:numCache>
                <c:formatCode>0.0%</c:formatCode>
                <c:ptCount val="9"/>
                <c:pt idx="0">
                  <c:v>0</c:v>
                </c:pt>
                <c:pt idx="1">
                  <c:v>0</c:v>
                </c:pt>
                <c:pt idx="2">
                  <c:v>0</c:v>
                </c:pt>
                <c:pt idx="3">
                  <c:v>0</c:v>
                </c:pt>
                <c:pt idx="4">
                  <c:v>0</c:v>
                </c:pt>
                <c:pt idx="5">
                  <c:v>0</c:v>
                </c:pt>
                <c:pt idx="6">
                  <c:v>0</c:v>
                </c:pt>
                <c:pt idx="7">
                  <c:v>0</c:v>
                </c:pt>
                <c:pt idx="8">
                  <c:v>0</c:v>
                </c:pt>
              </c:numCache>
            </c:numRef>
          </c:val>
        </c:ser>
        <c:ser>
          <c:idx val="4"/>
          <c:order val="4"/>
          <c:tx>
            <c:strRef>
              <c:f>'5.レーダーチャート（地域包括支援センター比較）'!$AF$8</c:f>
              <c:strCache>
                <c:ptCount val="1"/>
                <c:pt idx="0">
                  <c:v>センター名</c:v>
                </c:pt>
              </c:strCache>
            </c:strRef>
          </c:tx>
          <c:marker>
            <c:symbol val="none"/>
          </c:marker>
          <c:cat>
            <c:multiLvlStrRef>
              <c:f>'5.レーダーチャート（地域包括支援センター比較）'!$B$9:$C$17</c:f>
              <c:multiLvlStrCache>
                <c:ptCount val="9"/>
                <c:lvl>
                  <c:pt idx="0">
                    <c:v>Ⅰ-1.組織運営体制</c:v>
                  </c:pt>
                  <c:pt idx="1">
                    <c:v>Ⅰ-2.個人情報の管理</c:v>
                  </c:pt>
                  <c:pt idx="2">
                    <c:v>Ⅰ-3.利用者満足の向上</c:v>
                  </c:pt>
                  <c:pt idx="3">
                    <c:v>Ⅱ-1.総合相談支援</c:v>
                  </c:pt>
                  <c:pt idx="4">
                    <c:v>Ⅱ-2.権利擁護</c:v>
                  </c:pt>
                  <c:pt idx="5">
                    <c:v>Ⅱ-3.包括的・継続的ケアマネジメント</c:v>
                  </c:pt>
                  <c:pt idx="6">
                    <c:v>Ⅱ-4.地域ケア会議</c:v>
                  </c:pt>
                  <c:pt idx="7">
                    <c:v>Ⅱ-5.介護予防ケアマネジメント</c:v>
                  </c:pt>
                  <c:pt idx="8">
                    <c:v>Ⅱ-6～8.事業連携（在宅介護医療連携、認知症、生活支援）</c:v>
                  </c:pt>
                </c:lvl>
                <c:lvl>
                  <c:pt idx="0">
                    <c:v>1</c:v>
                  </c:pt>
                  <c:pt idx="1">
                    <c:v>2</c:v>
                  </c:pt>
                  <c:pt idx="2">
                    <c:v>3</c:v>
                  </c:pt>
                  <c:pt idx="3">
                    <c:v>4</c:v>
                  </c:pt>
                  <c:pt idx="4">
                    <c:v>5</c:v>
                  </c:pt>
                  <c:pt idx="5">
                    <c:v>6</c:v>
                  </c:pt>
                  <c:pt idx="6">
                    <c:v>7</c:v>
                  </c:pt>
                  <c:pt idx="7">
                    <c:v>8</c:v>
                  </c:pt>
                  <c:pt idx="8">
                    <c:v>9</c:v>
                  </c:pt>
                </c:lvl>
              </c:multiLvlStrCache>
            </c:multiLvlStrRef>
          </c:cat>
          <c:val>
            <c:numRef>
              <c:f>'5.レーダーチャート（地域包括支援センター比較）'!$AF$9:$AF$17</c:f>
              <c:numCache>
                <c:formatCode>0.0%</c:formatCode>
                <c:ptCount val="9"/>
                <c:pt idx="0">
                  <c:v>0</c:v>
                </c:pt>
                <c:pt idx="1">
                  <c:v>0</c:v>
                </c:pt>
                <c:pt idx="2">
                  <c:v>0</c:v>
                </c:pt>
                <c:pt idx="3">
                  <c:v>0</c:v>
                </c:pt>
                <c:pt idx="4">
                  <c:v>0</c:v>
                </c:pt>
                <c:pt idx="5">
                  <c:v>0</c:v>
                </c:pt>
                <c:pt idx="6">
                  <c:v>0</c:v>
                </c:pt>
                <c:pt idx="7">
                  <c:v>0</c:v>
                </c:pt>
                <c:pt idx="8">
                  <c:v>0</c:v>
                </c:pt>
              </c:numCache>
            </c:numRef>
          </c:val>
        </c:ser>
        <c:ser>
          <c:idx val="5"/>
          <c:order val="5"/>
          <c:tx>
            <c:strRef>
              <c:f>'5.レーダーチャート（地域包括支援センター比較）'!$AG$8</c:f>
              <c:strCache>
                <c:ptCount val="1"/>
                <c:pt idx="0">
                  <c:v>センター名</c:v>
                </c:pt>
              </c:strCache>
            </c:strRef>
          </c:tx>
          <c:marker>
            <c:symbol val="none"/>
          </c:marker>
          <c:cat>
            <c:multiLvlStrRef>
              <c:f>'5.レーダーチャート（地域包括支援センター比較）'!$B$9:$C$17</c:f>
              <c:multiLvlStrCache>
                <c:ptCount val="9"/>
                <c:lvl>
                  <c:pt idx="0">
                    <c:v>Ⅰ-1.組織運営体制</c:v>
                  </c:pt>
                  <c:pt idx="1">
                    <c:v>Ⅰ-2.個人情報の管理</c:v>
                  </c:pt>
                  <c:pt idx="2">
                    <c:v>Ⅰ-3.利用者満足の向上</c:v>
                  </c:pt>
                  <c:pt idx="3">
                    <c:v>Ⅱ-1.総合相談支援</c:v>
                  </c:pt>
                  <c:pt idx="4">
                    <c:v>Ⅱ-2.権利擁護</c:v>
                  </c:pt>
                  <c:pt idx="5">
                    <c:v>Ⅱ-3.包括的・継続的ケアマネジメント</c:v>
                  </c:pt>
                  <c:pt idx="6">
                    <c:v>Ⅱ-4.地域ケア会議</c:v>
                  </c:pt>
                  <c:pt idx="7">
                    <c:v>Ⅱ-5.介護予防ケアマネジメント</c:v>
                  </c:pt>
                  <c:pt idx="8">
                    <c:v>Ⅱ-6～8.事業連携（在宅介護医療連携、認知症、生活支援）</c:v>
                  </c:pt>
                </c:lvl>
                <c:lvl>
                  <c:pt idx="0">
                    <c:v>1</c:v>
                  </c:pt>
                  <c:pt idx="1">
                    <c:v>2</c:v>
                  </c:pt>
                  <c:pt idx="2">
                    <c:v>3</c:v>
                  </c:pt>
                  <c:pt idx="3">
                    <c:v>4</c:v>
                  </c:pt>
                  <c:pt idx="4">
                    <c:v>5</c:v>
                  </c:pt>
                  <c:pt idx="5">
                    <c:v>6</c:v>
                  </c:pt>
                  <c:pt idx="6">
                    <c:v>7</c:v>
                  </c:pt>
                  <c:pt idx="7">
                    <c:v>8</c:v>
                  </c:pt>
                  <c:pt idx="8">
                    <c:v>9</c:v>
                  </c:pt>
                </c:lvl>
              </c:multiLvlStrCache>
            </c:multiLvlStrRef>
          </c:cat>
          <c:val>
            <c:numRef>
              <c:f>'5.レーダーチャート（地域包括支援センター比較）'!$AG$9:$AG$17</c:f>
              <c:numCache>
                <c:formatCode>0.0%</c:formatCode>
                <c:ptCount val="9"/>
                <c:pt idx="0">
                  <c:v>0</c:v>
                </c:pt>
                <c:pt idx="1">
                  <c:v>0</c:v>
                </c:pt>
                <c:pt idx="2">
                  <c:v>0</c:v>
                </c:pt>
                <c:pt idx="3">
                  <c:v>0</c:v>
                </c:pt>
                <c:pt idx="4">
                  <c:v>0</c:v>
                </c:pt>
                <c:pt idx="5">
                  <c:v>0</c:v>
                </c:pt>
                <c:pt idx="6">
                  <c:v>0</c:v>
                </c:pt>
                <c:pt idx="7">
                  <c:v>0</c:v>
                </c:pt>
                <c:pt idx="8">
                  <c:v>0</c:v>
                </c:pt>
              </c:numCache>
            </c:numRef>
          </c:val>
        </c:ser>
        <c:axId val="197255936"/>
        <c:axId val="197257472"/>
      </c:radarChart>
      <c:catAx>
        <c:axId val="197255936"/>
        <c:scaling>
          <c:orientation val="minMax"/>
        </c:scaling>
        <c:axPos val="b"/>
        <c:majorGridlines/>
        <c:tickLblPos val="nextTo"/>
        <c:txPr>
          <a:bodyPr/>
          <a:lstStyle/>
          <a:p>
            <a:pPr>
              <a:defRPr sz="900"/>
            </a:pPr>
            <a:endParaRPr lang="ja-JP"/>
          </a:p>
        </c:txPr>
        <c:crossAx val="197257472"/>
        <c:crosses val="autoZero"/>
        <c:auto val="1"/>
        <c:lblAlgn val="ctr"/>
        <c:lblOffset val="100"/>
      </c:catAx>
      <c:valAx>
        <c:axId val="197257472"/>
        <c:scaling>
          <c:orientation val="minMax"/>
          <c:max val="1"/>
        </c:scaling>
        <c:axPos val="l"/>
        <c:majorGridlines/>
        <c:numFmt formatCode="0.0%" sourceLinked="1"/>
        <c:majorTickMark val="cross"/>
        <c:tickLblPos val="nextTo"/>
        <c:crossAx val="197255936"/>
        <c:crosses val="autoZero"/>
        <c:crossBetween val="between"/>
      </c:valAx>
    </c:plotArea>
    <c:legend>
      <c:legendPos val="b"/>
      <c:layout>
        <c:manualLayout>
          <c:xMode val="edge"/>
          <c:yMode val="edge"/>
          <c:x val="2.9332776566585891E-2"/>
          <c:y val="0.85617027279168401"/>
          <c:w val="0.93926756423064228"/>
          <c:h val="0.13920111428053539"/>
        </c:manualLayout>
      </c:layout>
    </c:legend>
    <c:plotVisOnly val="1"/>
    <c:dispBlanksAs val="gap"/>
  </c:chart>
  <c:spPr>
    <a:ln>
      <a:noFill/>
    </a:ln>
  </c:spPr>
  <c:txPr>
    <a:bodyPr/>
    <a:lstStyle/>
    <a:p>
      <a:pPr>
        <a:defRPr>
          <a:latin typeface="MS UI Gothic" pitchFamily="50" charset="-128"/>
          <a:ea typeface="MS UI Gothic" pitchFamily="50" charset="-128"/>
        </a:defRPr>
      </a:pPr>
      <a:endParaRPr lang="ja-JP"/>
    </a:p>
  </c:txPr>
  <c:printSettings>
    <c:headerFooter/>
    <c:pageMargins b="0.75000000000000266" l="0.70000000000000062" r="0.70000000000000062" t="0.75000000000000266"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lang val="ja-JP"/>
  <c:chart>
    <c:plotArea>
      <c:layout>
        <c:manualLayout>
          <c:layoutTarget val="inner"/>
          <c:xMode val="edge"/>
          <c:yMode val="edge"/>
          <c:x val="0.25497900262467232"/>
          <c:y val="0.13047871876707698"/>
          <c:w val="0.46732568477562753"/>
          <c:h val="0.75679776248441633"/>
        </c:manualLayout>
      </c:layout>
      <c:radarChart>
        <c:radarStyle val="marker"/>
        <c:ser>
          <c:idx val="0"/>
          <c:order val="0"/>
          <c:tx>
            <c:strRef>
              <c:f>'5.レーダーチャート（地域包括支援センター比較）'!$AH$8</c:f>
              <c:strCache>
                <c:ptCount val="1"/>
                <c:pt idx="0">
                  <c:v>市区町村</c:v>
                </c:pt>
              </c:strCache>
            </c:strRef>
          </c:tx>
          <c:marker>
            <c:symbol val="none"/>
          </c:marker>
          <c:cat>
            <c:multiLvlStrRef>
              <c:f>'5.レーダーチャート（地域包括支援センター比較）'!$B$9:$C$17</c:f>
              <c:multiLvlStrCache>
                <c:ptCount val="9"/>
                <c:lvl>
                  <c:pt idx="0">
                    <c:v>Ⅰ-1.組織運営体制</c:v>
                  </c:pt>
                  <c:pt idx="1">
                    <c:v>Ⅰ-2.個人情報の管理</c:v>
                  </c:pt>
                  <c:pt idx="2">
                    <c:v>Ⅰ-3.利用者満足の向上</c:v>
                  </c:pt>
                  <c:pt idx="3">
                    <c:v>Ⅱ-1.総合相談支援</c:v>
                  </c:pt>
                  <c:pt idx="4">
                    <c:v>Ⅱ-2.権利擁護</c:v>
                  </c:pt>
                  <c:pt idx="5">
                    <c:v>Ⅱ-3.包括的・継続的ケアマネジメント</c:v>
                  </c:pt>
                  <c:pt idx="6">
                    <c:v>Ⅱ-4.地域ケア会議</c:v>
                  </c:pt>
                  <c:pt idx="7">
                    <c:v>Ⅱ-5.介護予防ケアマネジメント</c:v>
                  </c:pt>
                  <c:pt idx="8">
                    <c:v>Ⅱ-6～8.事業連携（在宅介護医療連携、認知症、生活支援）</c:v>
                  </c:pt>
                </c:lvl>
                <c:lvl>
                  <c:pt idx="0">
                    <c:v>1</c:v>
                  </c:pt>
                  <c:pt idx="1">
                    <c:v>2</c:v>
                  </c:pt>
                  <c:pt idx="2">
                    <c:v>3</c:v>
                  </c:pt>
                  <c:pt idx="3">
                    <c:v>4</c:v>
                  </c:pt>
                  <c:pt idx="4">
                    <c:v>5</c:v>
                  </c:pt>
                  <c:pt idx="5">
                    <c:v>6</c:v>
                  </c:pt>
                  <c:pt idx="6">
                    <c:v>7</c:v>
                  </c:pt>
                  <c:pt idx="7">
                    <c:v>8</c:v>
                  </c:pt>
                  <c:pt idx="8">
                    <c:v>9</c:v>
                  </c:pt>
                </c:lvl>
              </c:multiLvlStrCache>
            </c:multiLvlStrRef>
          </c:cat>
          <c:val>
            <c:numRef>
              <c:f>'5.レーダーチャート（地域包括支援センター比較）'!$AH$9:$AH$17</c:f>
              <c:numCache>
                <c:formatCode>0.0%</c:formatCode>
                <c:ptCount val="9"/>
                <c:pt idx="0">
                  <c:v>0</c:v>
                </c:pt>
                <c:pt idx="1">
                  <c:v>0</c:v>
                </c:pt>
                <c:pt idx="2">
                  <c:v>0</c:v>
                </c:pt>
                <c:pt idx="3">
                  <c:v>0</c:v>
                </c:pt>
                <c:pt idx="4">
                  <c:v>0</c:v>
                </c:pt>
                <c:pt idx="5">
                  <c:v>0</c:v>
                </c:pt>
                <c:pt idx="6">
                  <c:v>0</c:v>
                </c:pt>
                <c:pt idx="7">
                  <c:v>0</c:v>
                </c:pt>
                <c:pt idx="8">
                  <c:v>0</c:v>
                </c:pt>
              </c:numCache>
            </c:numRef>
          </c:val>
        </c:ser>
        <c:ser>
          <c:idx val="1"/>
          <c:order val="1"/>
          <c:tx>
            <c:strRef>
              <c:f>'5.レーダーチャート（地域包括支援センター比較）'!$AI$8</c:f>
              <c:strCache>
                <c:ptCount val="1"/>
                <c:pt idx="0">
                  <c:v>センター名</c:v>
                </c:pt>
              </c:strCache>
            </c:strRef>
          </c:tx>
          <c:marker>
            <c:symbol val="none"/>
          </c:marker>
          <c:cat>
            <c:multiLvlStrRef>
              <c:f>'5.レーダーチャート（地域包括支援センター比較）'!$B$9:$C$17</c:f>
              <c:multiLvlStrCache>
                <c:ptCount val="9"/>
                <c:lvl>
                  <c:pt idx="0">
                    <c:v>Ⅰ-1.組織運営体制</c:v>
                  </c:pt>
                  <c:pt idx="1">
                    <c:v>Ⅰ-2.個人情報の管理</c:v>
                  </c:pt>
                  <c:pt idx="2">
                    <c:v>Ⅰ-3.利用者満足の向上</c:v>
                  </c:pt>
                  <c:pt idx="3">
                    <c:v>Ⅱ-1.総合相談支援</c:v>
                  </c:pt>
                  <c:pt idx="4">
                    <c:v>Ⅱ-2.権利擁護</c:v>
                  </c:pt>
                  <c:pt idx="5">
                    <c:v>Ⅱ-3.包括的・継続的ケアマネジメント</c:v>
                  </c:pt>
                  <c:pt idx="6">
                    <c:v>Ⅱ-4.地域ケア会議</c:v>
                  </c:pt>
                  <c:pt idx="7">
                    <c:v>Ⅱ-5.介護予防ケアマネジメント</c:v>
                  </c:pt>
                  <c:pt idx="8">
                    <c:v>Ⅱ-6～8.事業連携（在宅介護医療連携、認知症、生活支援）</c:v>
                  </c:pt>
                </c:lvl>
                <c:lvl>
                  <c:pt idx="0">
                    <c:v>1</c:v>
                  </c:pt>
                  <c:pt idx="1">
                    <c:v>2</c:v>
                  </c:pt>
                  <c:pt idx="2">
                    <c:v>3</c:v>
                  </c:pt>
                  <c:pt idx="3">
                    <c:v>4</c:v>
                  </c:pt>
                  <c:pt idx="4">
                    <c:v>5</c:v>
                  </c:pt>
                  <c:pt idx="5">
                    <c:v>6</c:v>
                  </c:pt>
                  <c:pt idx="6">
                    <c:v>7</c:v>
                  </c:pt>
                  <c:pt idx="7">
                    <c:v>8</c:v>
                  </c:pt>
                  <c:pt idx="8">
                    <c:v>9</c:v>
                  </c:pt>
                </c:lvl>
              </c:multiLvlStrCache>
            </c:multiLvlStrRef>
          </c:cat>
          <c:val>
            <c:numRef>
              <c:f>'5.レーダーチャート（地域包括支援センター比較）'!$AI$9:$AI$17</c:f>
              <c:numCache>
                <c:formatCode>0.0%</c:formatCode>
                <c:ptCount val="9"/>
                <c:pt idx="0">
                  <c:v>0</c:v>
                </c:pt>
                <c:pt idx="1">
                  <c:v>0</c:v>
                </c:pt>
                <c:pt idx="2">
                  <c:v>0</c:v>
                </c:pt>
                <c:pt idx="3">
                  <c:v>0</c:v>
                </c:pt>
                <c:pt idx="4">
                  <c:v>0</c:v>
                </c:pt>
                <c:pt idx="5">
                  <c:v>0</c:v>
                </c:pt>
                <c:pt idx="6">
                  <c:v>0</c:v>
                </c:pt>
                <c:pt idx="7">
                  <c:v>0</c:v>
                </c:pt>
                <c:pt idx="8">
                  <c:v>0</c:v>
                </c:pt>
              </c:numCache>
            </c:numRef>
          </c:val>
        </c:ser>
        <c:ser>
          <c:idx val="2"/>
          <c:order val="2"/>
          <c:tx>
            <c:strRef>
              <c:f>'5.レーダーチャート（地域包括支援センター比較）'!$AJ$8</c:f>
              <c:strCache>
                <c:ptCount val="1"/>
                <c:pt idx="0">
                  <c:v>センター名</c:v>
                </c:pt>
              </c:strCache>
            </c:strRef>
          </c:tx>
          <c:marker>
            <c:symbol val="none"/>
          </c:marker>
          <c:cat>
            <c:multiLvlStrRef>
              <c:f>'5.レーダーチャート（地域包括支援センター比較）'!$B$9:$C$17</c:f>
              <c:multiLvlStrCache>
                <c:ptCount val="9"/>
                <c:lvl>
                  <c:pt idx="0">
                    <c:v>Ⅰ-1.組織運営体制</c:v>
                  </c:pt>
                  <c:pt idx="1">
                    <c:v>Ⅰ-2.個人情報の管理</c:v>
                  </c:pt>
                  <c:pt idx="2">
                    <c:v>Ⅰ-3.利用者満足の向上</c:v>
                  </c:pt>
                  <c:pt idx="3">
                    <c:v>Ⅱ-1.総合相談支援</c:v>
                  </c:pt>
                  <c:pt idx="4">
                    <c:v>Ⅱ-2.権利擁護</c:v>
                  </c:pt>
                  <c:pt idx="5">
                    <c:v>Ⅱ-3.包括的・継続的ケアマネジメント</c:v>
                  </c:pt>
                  <c:pt idx="6">
                    <c:v>Ⅱ-4.地域ケア会議</c:v>
                  </c:pt>
                  <c:pt idx="7">
                    <c:v>Ⅱ-5.介護予防ケアマネジメント</c:v>
                  </c:pt>
                  <c:pt idx="8">
                    <c:v>Ⅱ-6～8.事業連携（在宅介護医療連携、認知症、生活支援）</c:v>
                  </c:pt>
                </c:lvl>
                <c:lvl>
                  <c:pt idx="0">
                    <c:v>1</c:v>
                  </c:pt>
                  <c:pt idx="1">
                    <c:v>2</c:v>
                  </c:pt>
                  <c:pt idx="2">
                    <c:v>3</c:v>
                  </c:pt>
                  <c:pt idx="3">
                    <c:v>4</c:v>
                  </c:pt>
                  <c:pt idx="4">
                    <c:v>5</c:v>
                  </c:pt>
                  <c:pt idx="5">
                    <c:v>6</c:v>
                  </c:pt>
                  <c:pt idx="6">
                    <c:v>7</c:v>
                  </c:pt>
                  <c:pt idx="7">
                    <c:v>8</c:v>
                  </c:pt>
                  <c:pt idx="8">
                    <c:v>9</c:v>
                  </c:pt>
                </c:lvl>
              </c:multiLvlStrCache>
            </c:multiLvlStrRef>
          </c:cat>
          <c:val>
            <c:numRef>
              <c:f>'5.レーダーチャート（地域包括支援センター比較）'!$AJ$9:$AJ$17</c:f>
              <c:numCache>
                <c:formatCode>0.0%</c:formatCode>
                <c:ptCount val="9"/>
                <c:pt idx="0">
                  <c:v>0</c:v>
                </c:pt>
                <c:pt idx="1">
                  <c:v>0</c:v>
                </c:pt>
                <c:pt idx="2">
                  <c:v>0</c:v>
                </c:pt>
                <c:pt idx="3">
                  <c:v>0</c:v>
                </c:pt>
                <c:pt idx="4">
                  <c:v>0</c:v>
                </c:pt>
                <c:pt idx="5">
                  <c:v>0</c:v>
                </c:pt>
                <c:pt idx="6">
                  <c:v>0</c:v>
                </c:pt>
                <c:pt idx="7">
                  <c:v>0</c:v>
                </c:pt>
                <c:pt idx="8">
                  <c:v>0</c:v>
                </c:pt>
              </c:numCache>
            </c:numRef>
          </c:val>
        </c:ser>
        <c:ser>
          <c:idx val="3"/>
          <c:order val="3"/>
          <c:tx>
            <c:strRef>
              <c:f>'5.レーダーチャート（地域包括支援センター比較）'!$AK$8</c:f>
              <c:strCache>
                <c:ptCount val="1"/>
                <c:pt idx="0">
                  <c:v>センター名</c:v>
                </c:pt>
              </c:strCache>
            </c:strRef>
          </c:tx>
          <c:marker>
            <c:symbol val="none"/>
          </c:marker>
          <c:cat>
            <c:multiLvlStrRef>
              <c:f>'5.レーダーチャート（地域包括支援センター比較）'!$B$9:$C$17</c:f>
              <c:multiLvlStrCache>
                <c:ptCount val="9"/>
                <c:lvl>
                  <c:pt idx="0">
                    <c:v>Ⅰ-1.組織運営体制</c:v>
                  </c:pt>
                  <c:pt idx="1">
                    <c:v>Ⅰ-2.個人情報の管理</c:v>
                  </c:pt>
                  <c:pt idx="2">
                    <c:v>Ⅰ-3.利用者満足の向上</c:v>
                  </c:pt>
                  <c:pt idx="3">
                    <c:v>Ⅱ-1.総合相談支援</c:v>
                  </c:pt>
                  <c:pt idx="4">
                    <c:v>Ⅱ-2.権利擁護</c:v>
                  </c:pt>
                  <c:pt idx="5">
                    <c:v>Ⅱ-3.包括的・継続的ケアマネジメント</c:v>
                  </c:pt>
                  <c:pt idx="6">
                    <c:v>Ⅱ-4.地域ケア会議</c:v>
                  </c:pt>
                  <c:pt idx="7">
                    <c:v>Ⅱ-5.介護予防ケアマネジメント</c:v>
                  </c:pt>
                  <c:pt idx="8">
                    <c:v>Ⅱ-6～8.事業連携（在宅介護医療連携、認知症、生活支援）</c:v>
                  </c:pt>
                </c:lvl>
                <c:lvl>
                  <c:pt idx="0">
                    <c:v>1</c:v>
                  </c:pt>
                  <c:pt idx="1">
                    <c:v>2</c:v>
                  </c:pt>
                  <c:pt idx="2">
                    <c:v>3</c:v>
                  </c:pt>
                  <c:pt idx="3">
                    <c:v>4</c:v>
                  </c:pt>
                  <c:pt idx="4">
                    <c:v>5</c:v>
                  </c:pt>
                  <c:pt idx="5">
                    <c:v>6</c:v>
                  </c:pt>
                  <c:pt idx="6">
                    <c:v>7</c:v>
                  </c:pt>
                  <c:pt idx="7">
                    <c:v>8</c:v>
                  </c:pt>
                  <c:pt idx="8">
                    <c:v>9</c:v>
                  </c:pt>
                </c:lvl>
              </c:multiLvlStrCache>
            </c:multiLvlStrRef>
          </c:cat>
          <c:val>
            <c:numRef>
              <c:f>'5.レーダーチャート（地域包括支援センター比較）'!$AK$9:$AK$17</c:f>
              <c:numCache>
                <c:formatCode>0.0%</c:formatCode>
                <c:ptCount val="9"/>
                <c:pt idx="0">
                  <c:v>0</c:v>
                </c:pt>
                <c:pt idx="1">
                  <c:v>0</c:v>
                </c:pt>
                <c:pt idx="2">
                  <c:v>0</c:v>
                </c:pt>
                <c:pt idx="3">
                  <c:v>0</c:v>
                </c:pt>
                <c:pt idx="4">
                  <c:v>0</c:v>
                </c:pt>
                <c:pt idx="5">
                  <c:v>0</c:v>
                </c:pt>
                <c:pt idx="6">
                  <c:v>0</c:v>
                </c:pt>
                <c:pt idx="7">
                  <c:v>0</c:v>
                </c:pt>
                <c:pt idx="8">
                  <c:v>0</c:v>
                </c:pt>
              </c:numCache>
            </c:numRef>
          </c:val>
        </c:ser>
        <c:ser>
          <c:idx val="4"/>
          <c:order val="4"/>
          <c:tx>
            <c:strRef>
              <c:f>'5.レーダーチャート（地域包括支援センター比較）'!$AL$8</c:f>
              <c:strCache>
                <c:ptCount val="1"/>
                <c:pt idx="0">
                  <c:v>センター名</c:v>
                </c:pt>
              </c:strCache>
            </c:strRef>
          </c:tx>
          <c:marker>
            <c:symbol val="none"/>
          </c:marker>
          <c:cat>
            <c:multiLvlStrRef>
              <c:f>'5.レーダーチャート（地域包括支援センター比較）'!$B$9:$C$17</c:f>
              <c:multiLvlStrCache>
                <c:ptCount val="9"/>
                <c:lvl>
                  <c:pt idx="0">
                    <c:v>Ⅰ-1.組織運営体制</c:v>
                  </c:pt>
                  <c:pt idx="1">
                    <c:v>Ⅰ-2.個人情報の管理</c:v>
                  </c:pt>
                  <c:pt idx="2">
                    <c:v>Ⅰ-3.利用者満足の向上</c:v>
                  </c:pt>
                  <c:pt idx="3">
                    <c:v>Ⅱ-1.総合相談支援</c:v>
                  </c:pt>
                  <c:pt idx="4">
                    <c:v>Ⅱ-2.権利擁護</c:v>
                  </c:pt>
                  <c:pt idx="5">
                    <c:v>Ⅱ-3.包括的・継続的ケアマネジメント</c:v>
                  </c:pt>
                  <c:pt idx="6">
                    <c:v>Ⅱ-4.地域ケア会議</c:v>
                  </c:pt>
                  <c:pt idx="7">
                    <c:v>Ⅱ-5.介護予防ケアマネジメント</c:v>
                  </c:pt>
                  <c:pt idx="8">
                    <c:v>Ⅱ-6～8.事業連携（在宅介護医療連携、認知症、生活支援）</c:v>
                  </c:pt>
                </c:lvl>
                <c:lvl>
                  <c:pt idx="0">
                    <c:v>1</c:v>
                  </c:pt>
                  <c:pt idx="1">
                    <c:v>2</c:v>
                  </c:pt>
                  <c:pt idx="2">
                    <c:v>3</c:v>
                  </c:pt>
                  <c:pt idx="3">
                    <c:v>4</c:v>
                  </c:pt>
                  <c:pt idx="4">
                    <c:v>5</c:v>
                  </c:pt>
                  <c:pt idx="5">
                    <c:v>6</c:v>
                  </c:pt>
                  <c:pt idx="6">
                    <c:v>7</c:v>
                  </c:pt>
                  <c:pt idx="7">
                    <c:v>8</c:v>
                  </c:pt>
                  <c:pt idx="8">
                    <c:v>9</c:v>
                  </c:pt>
                </c:lvl>
              </c:multiLvlStrCache>
            </c:multiLvlStrRef>
          </c:cat>
          <c:val>
            <c:numRef>
              <c:f>'5.レーダーチャート（地域包括支援センター比較）'!$AL$9:$AL$17</c:f>
              <c:numCache>
                <c:formatCode>0.0%</c:formatCode>
                <c:ptCount val="9"/>
                <c:pt idx="0">
                  <c:v>0</c:v>
                </c:pt>
                <c:pt idx="1">
                  <c:v>0</c:v>
                </c:pt>
                <c:pt idx="2">
                  <c:v>0</c:v>
                </c:pt>
                <c:pt idx="3">
                  <c:v>0</c:v>
                </c:pt>
                <c:pt idx="4">
                  <c:v>0</c:v>
                </c:pt>
                <c:pt idx="5">
                  <c:v>0</c:v>
                </c:pt>
                <c:pt idx="6">
                  <c:v>0</c:v>
                </c:pt>
                <c:pt idx="7">
                  <c:v>0</c:v>
                </c:pt>
                <c:pt idx="8">
                  <c:v>0</c:v>
                </c:pt>
              </c:numCache>
            </c:numRef>
          </c:val>
        </c:ser>
        <c:ser>
          <c:idx val="5"/>
          <c:order val="5"/>
          <c:tx>
            <c:strRef>
              <c:f>'5.レーダーチャート（地域包括支援センター比較）'!$AM$8</c:f>
              <c:strCache>
                <c:ptCount val="1"/>
                <c:pt idx="0">
                  <c:v>センター名</c:v>
                </c:pt>
              </c:strCache>
            </c:strRef>
          </c:tx>
          <c:marker>
            <c:symbol val="none"/>
          </c:marker>
          <c:cat>
            <c:multiLvlStrRef>
              <c:f>'5.レーダーチャート（地域包括支援センター比較）'!$B$9:$C$17</c:f>
              <c:multiLvlStrCache>
                <c:ptCount val="9"/>
                <c:lvl>
                  <c:pt idx="0">
                    <c:v>Ⅰ-1.組織運営体制</c:v>
                  </c:pt>
                  <c:pt idx="1">
                    <c:v>Ⅰ-2.個人情報の管理</c:v>
                  </c:pt>
                  <c:pt idx="2">
                    <c:v>Ⅰ-3.利用者満足の向上</c:v>
                  </c:pt>
                  <c:pt idx="3">
                    <c:v>Ⅱ-1.総合相談支援</c:v>
                  </c:pt>
                  <c:pt idx="4">
                    <c:v>Ⅱ-2.権利擁護</c:v>
                  </c:pt>
                  <c:pt idx="5">
                    <c:v>Ⅱ-3.包括的・継続的ケアマネジメント</c:v>
                  </c:pt>
                  <c:pt idx="6">
                    <c:v>Ⅱ-4.地域ケア会議</c:v>
                  </c:pt>
                  <c:pt idx="7">
                    <c:v>Ⅱ-5.介護予防ケアマネジメント</c:v>
                  </c:pt>
                  <c:pt idx="8">
                    <c:v>Ⅱ-6～8.事業連携（在宅介護医療連携、認知症、生活支援）</c:v>
                  </c:pt>
                </c:lvl>
                <c:lvl>
                  <c:pt idx="0">
                    <c:v>1</c:v>
                  </c:pt>
                  <c:pt idx="1">
                    <c:v>2</c:v>
                  </c:pt>
                  <c:pt idx="2">
                    <c:v>3</c:v>
                  </c:pt>
                  <c:pt idx="3">
                    <c:v>4</c:v>
                  </c:pt>
                  <c:pt idx="4">
                    <c:v>5</c:v>
                  </c:pt>
                  <c:pt idx="5">
                    <c:v>6</c:v>
                  </c:pt>
                  <c:pt idx="6">
                    <c:v>7</c:v>
                  </c:pt>
                  <c:pt idx="7">
                    <c:v>8</c:v>
                  </c:pt>
                  <c:pt idx="8">
                    <c:v>9</c:v>
                  </c:pt>
                </c:lvl>
              </c:multiLvlStrCache>
            </c:multiLvlStrRef>
          </c:cat>
          <c:val>
            <c:numRef>
              <c:f>'5.レーダーチャート（地域包括支援センター比較）'!$AM$9:$AM$17</c:f>
              <c:numCache>
                <c:formatCode>0.0%</c:formatCode>
                <c:ptCount val="9"/>
                <c:pt idx="0">
                  <c:v>0</c:v>
                </c:pt>
                <c:pt idx="1">
                  <c:v>0</c:v>
                </c:pt>
                <c:pt idx="2">
                  <c:v>0</c:v>
                </c:pt>
                <c:pt idx="3">
                  <c:v>0</c:v>
                </c:pt>
                <c:pt idx="4">
                  <c:v>0</c:v>
                </c:pt>
                <c:pt idx="5">
                  <c:v>0</c:v>
                </c:pt>
                <c:pt idx="6">
                  <c:v>0</c:v>
                </c:pt>
                <c:pt idx="7">
                  <c:v>0</c:v>
                </c:pt>
                <c:pt idx="8">
                  <c:v>0</c:v>
                </c:pt>
              </c:numCache>
            </c:numRef>
          </c:val>
        </c:ser>
        <c:axId val="197511040"/>
        <c:axId val="197512576"/>
      </c:radarChart>
      <c:catAx>
        <c:axId val="197511040"/>
        <c:scaling>
          <c:orientation val="minMax"/>
        </c:scaling>
        <c:axPos val="b"/>
        <c:majorGridlines/>
        <c:tickLblPos val="nextTo"/>
        <c:txPr>
          <a:bodyPr/>
          <a:lstStyle/>
          <a:p>
            <a:pPr>
              <a:defRPr sz="900"/>
            </a:pPr>
            <a:endParaRPr lang="ja-JP"/>
          </a:p>
        </c:txPr>
        <c:crossAx val="197512576"/>
        <c:crosses val="autoZero"/>
        <c:auto val="1"/>
        <c:lblAlgn val="ctr"/>
        <c:lblOffset val="100"/>
      </c:catAx>
      <c:valAx>
        <c:axId val="197512576"/>
        <c:scaling>
          <c:orientation val="minMax"/>
          <c:max val="1"/>
        </c:scaling>
        <c:axPos val="l"/>
        <c:majorGridlines/>
        <c:numFmt formatCode="0.0%" sourceLinked="1"/>
        <c:majorTickMark val="cross"/>
        <c:tickLblPos val="nextTo"/>
        <c:crossAx val="197511040"/>
        <c:crosses val="autoZero"/>
        <c:crossBetween val="between"/>
      </c:valAx>
    </c:plotArea>
    <c:legend>
      <c:legendPos val="b"/>
      <c:layout>
        <c:manualLayout>
          <c:xMode val="edge"/>
          <c:yMode val="edge"/>
          <c:x val="2.9332776566585891E-2"/>
          <c:y val="0.85617027279168401"/>
          <c:w val="0.93926756423064228"/>
          <c:h val="0.13920111428053539"/>
        </c:manualLayout>
      </c:layout>
    </c:legend>
    <c:plotVisOnly val="1"/>
    <c:dispBlanksAs val="gap"/>
  </c:chart>
  <c:spPr>
    <a:ln>
      <a:noFill/>
    </a:ln>
  </c:spPr>
  <c:txPr>
    <a:bodyPr/>
    <a:lstStyle/>
    <a:p>
      <a:pPr>
        <a:defRPr>
          <a:latin typeface="MS UI Gothic" pitchFamily="50" charset="-128"/>
          <a:ea typeface="MS UI Gothic" pitchFamily="50" charset="-128"/>
        </a:defRPr>
      </a:pPr>
      <a:endParaRPr lang="ja-JP"/>
    </a:p>
  </c:txPr>
  <c:printSettings>
    <c:headerFooter/>
    <c:pageMargins b="0.75000000000000266" l="0.70000000000000062" r="0.70000000000000062" t="0.75000000000000266"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lang val="ja-JP"/>
  <c:chart>
    <c:plotArea>
      <c:layout>
        <c:manualLayout>
          <c:layoutTarget val="inner"/>
          <c:xMode val="edge"/>
          <c:yMode val="edge"/>
          <c:x val="0.25497900262467232"/>
          <c:y val="0.13047871876707698"/>
          <c:w val="0.46732568477562753"/>
          <c:h val="0.75679776248441633"/>
        </c:manualLayout>
      </c:layout>
      <c:radarChart>
        <c:radarStyle val="marker"/>
        <c:ser>
          <c:idx val="0"/>
          <c:order val="0"/>
          <c:tx>
            <c:strRef>
              <c:f>'5.レーダーチャート（地域包括支援センター比較）'!$AN$8</c:f>
              <c:strCache>
                <c:ptCount val="1"/>
                <c:pt idx="0">
                  <c:v>市区町村</c:v>
                </c:pt>
              </c:strCache>
            </c:strRef>
          </c:tx>
          <c:marker>
            <c:symbol val="none"/>
          </c:marker>
          <c:cat>
            <c:multiLvlStrRef>
              <c:f>'5.レーダーチャート（地域包括支援センター比較）'!$B$9:$C$17</c:f>
              <c:multiLvlStrCache>
                <c:ptCount val="9"/>
                <c:lvl>
                  <c:pt idx="0">
                    <c:v>Ⅰ-1.組織運営体制</c:v>
                  </c:pt>
                  <c:pt idx="1">
                    <c:v>Ⅰ-2.個人情報の管理</c:v>
                  </c:pt>
                  <c:pt idx="2">
                    <c:v>Ⅰ-3.利用者満足の向上</c:v>
                  </c:pt>
                  <c:pt idx="3">
                    <c:v>Ⅱ-1.総合相談支援</c:v>
                  </c:pt>
                  <c:pt idx="4">
                    <c:v>Ⅱ-2.権利擁護</c:v>
                  </c:pt>
                  <c:pt idx="5">
                    <c:v>Ⅱ-3.包括的・継続的ケアマネジメント</c:v>
                  </c:pt>
                  <c:pt idx="6">
                    <c:v>Ⅱ-4.地域ケア会議</c:v>
                  </c:pt>
                  <c:pt idx="7">
                    <c:v>Ⅱ-5.介護予防ケアマネジメント</c:v>
                  </c:pt>
                  <c:pt idx="8">
                    <c:v>Ⅱ-6～8.事業連携（在宅介護医療連携、認知症、生活支援）</c:v>
                  </c:pt>
                </c:lvl>
                <c:lvl>
                  <c:pt idx="0">
                    <c:v>1</c:v>
                  </c:pt>
                  <c:pt idx="1">
                    <c:v>2</c:v>
                  </c:pt>
                  <c:pt idx="2">
                    <c:v>3</c:v>
                  </c:pt>
                  <c:pt idx="3">
                    <c:v>4</c:v>
                  </c:pt>
                  <c:pt idx="4">
                    <c:v>5</c:v>
                  </c:pt>
                  <c:pt idx="5">
                    <c:v>6</c:v>
                  </c:pt>
                  <c:pt idx="6">
                    <c:v>7</c:v>
                  </c:pt>
                  <c:pt idx="7">
                    <c:v>8</c:v>
                  </c:pt>
                  <c:pt idx="8">
                    <c:v>9</c:v>
                  </c:pt>
                </c:lvl>
              </c:multiLvlStrCache>
            </c:multiLvlStrRef>
          </c:cat>
          <c:val>
            <c:numRef>
              <c:f>'5.レーダーチャート（地域包括支援センター比較）'!$AN$9:$AN$17</c:f>
              <c:numCache>
                <c:formatCode>0.0%</c:formatCode>
                <c:ptCount val="9"/>
                <c:pt idx="0">
                  <c:v>0</c:v>
                </c:pt>
                <c:pt idx="1">
                  <c:v>0</c:v>
                </c:pt>
                <c:pt idx="2">
                  <c:v>0</c:v>
                </c:pt>
                <c:pt idx="3">
                  <c:v>0</c:v>
                </c:pt>
                <c:pt idx="4">
                  <c:v>0</c:v>
                </c:pt>
                <c:pt idx="5">
                  <c:v>0</c:v>
                </c:pt>
                <c:pt idx="6">
                  <c:v>0</c:v>
                </c:pt>
                <c:pt idx="7">
                  <c:v>0</c:v>
                </c:pt>
                <c:pt idx="8">
                  <c:v>0</c:v>
                </c:pt>
              </c:numCache>
            </c:numRef>
          </c:val>
        </c:ser>
        <c:ser>
          <c:idx val="1"/>
          <c:order val="1"/>
          <c:tx>
            <c:strRef>
              <c:f>'5.レーダーチャート（地域包括支援センター比較）'!$AO$8</c:f>
              <c:strCache>
                <c:ptCount val="1"/>
                <c:pt idx="0">
                  <c:v>センター名</c:v>
                </c:pt>
              </c:strCache>
            </c:strRef>
          </c:tx>
          <c:marker>
            <c:symbol val="none"/>
          </c:marker>
          <c:cat>
            <c:multiLvlStrRef>
              <c:f>'5.レーダーチャート（地域包括支援センター比較）'!$B$9:$C$17</c:f>
              <c:multiLvlStrCache>
                <c:ptCount val="9"/>
                <c:lvl>
                  <c:pt idx="0">
                    <c:v>Ⅰ-1.組織運営体制</c:v>
                  </c:pt>
                  <c:pt idx="1">
                    <c:v>Ⅰ-2.個人情報の管理</c:v>
                  </c:pt>
                  <c:pt idx="2">
                    <c:v>Ⅰ-3.利用者満足の向上</c:v>
                  </c:pt>
                  <c:pt idx="3">
                    <c:v>Ⅱ-1.総合相談支援</c:v>
                  </c:pt>
                  <c:pt idx="4">
                    <c:v>Ⅱ-2.権利擁護</c:v>
                  </c:pt>
                  <c:pt idx="5">
                    <c:v>Ⅱ-3.包括的・継続的ケアマネジメント</c:v>
                  </c:pt>
                  <c:pt idx="6">
                    <c:v>Ⅱ-4.地域ケア会議</c:v>
                  </c:pt>
                  <c:pt idx="7">
                    <c:v>Ⅱ-5.介護予防ケアマネジメント</c:v>
                  </c:pt>
                  <c:pt idx="8">
                    <c:v>Ⅱ-6～8.事業連携（在宅介護医療連携、認知症、生活支援）</c:v>
                  </c:pt>
                </c:lvl>
                <c:lvl>
                  <c:pt idx="0">
                    <c:v>1</c:v>
                  </c:pt>
                  <c:pt idx="1">
                    <c:v>2</c:v>
                  </c:pt>
                  <c:pt idx="2">
                    <c:v>3</c:v>
                  </c:pt>
                  <c:pt idx="3">
                    <c:v>4</c:v>
                  </c:pt>
                  <c:pt idx="4">
                    <c:v>5</c:v>
                  </c:pt>
                  <c:pt idx="5">
                    <c:v>6</c:v>
                  </c:pt>
                  <c:pt idx="6">
                    <c:v>7</c:v>
                  </c:pt>
                  <c:pt idx="7">
                    <c:v>8</c:v>
                  </c:pt>
                  <c:pt idx="8">
                    <c:v>9</c:v>
                  </c:pt>
                </c:lvl>
              </c:multiLvlStrCache>
            </c:multiLvlStrRef>
          </c:cat>
          <c:val>
            <c:numRef>
              <c:f>'5.レーダーチャート（地域包括支援センター比較）'!$AO$9:$AO$17</c:f>
              <c:numCache>
                <c:formatCode>0.0%</c:formatCode>
                <c:ptCount val="9"/>
                <c:pt idx="0">
                  <c:v>0</c:v>
                </c:pt>
                <c:pt idx="1">
                  <c:v>0</c:v>
                </c:pt>
                <c:pt idx="2">
                  <c:v>0</c:v>
                </c:pt>
                <c:pt idx="3">
                  <c:v>0</c:v>
                </c:pt>
                <c:pt idx="4">
                  <c:v>0</c:v>
                </c:pt>
                <c:pt idx="5">
                  <c:v>0</c:v>
                </c:pt>
                <c:pt idx="6">
                  <c:v>0</c:v>
                </c:pt>
                <c:pt idx="7">
                  <c:v>0</c:v>
                </c:pt>
                <c:pt idx="8">
                  <c:v>0</c:v>
                </c:pt>
              </c:numCache>
            </c:numRef>
          </c:val>
        </c:ser>
        <c:ser>
          <c:idx val="2"/>
          <c:order val="2"/>
          <c:tx>
            <c:strRef>
              <c:f>'5.レーダーチャート（地域包括支援センター比較）'!$AP$8</c:f>
              <c:strCache>
                <c:ptCount val="1"/>
                <c:pt idx="0">
                  <c:v>センター名</c:v>
                </c:pt>
              </c:strCache>
            </c:strRef>
          </c:tx>
          <c:marker>
            <c:symbol val="none"/>
          </c:marker>
          <c:cat>
            <c:multiLvlStrRef>
              <c:f>'5.レーダーチャート（地域包括支援センター比較）'!$B$9:$C$17</c:f>
              <c:multiLvlStrCache>
                <c:ptCount val="9"/>
                <c:lvl>
                  <c:pt idx="0">
                    <c:v>Ⅰ-1.組織運営体制</c:v>
                  </c:pt>
                  <c:pt idx="1">
                    <c:v>Ⅰ-2.個人情報の管理</c:v>
                  </c:pt>
                  <c:pt idx="2">
                    <c:v>Ⅰ-3.利用者満足の向上</c:v>
                  </c:pt>
                  <c:pt idx="3">
                    <c:v>Ⅱ-1.総合相談支援</c:v>
                  </c:pt>
                  <c:pt idx="4">
                    <c:v>Ⅱ-2.権利擁護</c:v>
                  </c:pt>
                  <c:pt idx="5">
                    <c:v>Ⅱ-3.包括的・継続的ケアマネジメント</c:v>
                  </c:pt>
                  <c:pt idx="6">
                    <c:v>Ⅱ-4.地域ケア会議</c:v>
                  </c:pt>
                  <c:pt idx="7">
                    <c:v>Ⅱ-5.介護予防ケアマネジメント</c:v>
                  </c:pt>
                  <c:pt idx="8">
                    <c:v>Ⅱ-6～8.事業連携（在宅介護医療連携、認知症、生活支援）</c:v>
                  </c:pt>
                </c:lvl>
                <c:lvl>
                  <c:pt idx="0">
                    <c:v>1</c:v>
                  </c:pt>
                  <c:pt idx="1">
                    <c:v>2</c:v>
                  </c:pt>
                  <c:pt idx="2">
                    <c:v>3</c:v>
                  </c:pt>
                  <c:pt idx="3">
                    <c:v>4</c:v>
                  </c:pt>
                  <c:pt idx="4">
                    <c:v>5</c:v>
                  </c:pt>
                  <c:pt idx="5">
                    <c:v>6</c:v>
                  </c:pt>
                  <c:pt idx="6">
                    <c:v>7</c:v>
                  </c:pt>
                  <c:pt idx="7">
                    <c:v>8</c:v>
                  </c:pt>
                  <c:pt idx="8">
                    <c:v>9</c:v>
                  </c:pt>
                </c:lvl>
              </c:multiLvlStrCache>
            </c:multiLvlStrRef>
          </c:cat>
          <c:val>
            <c:numRef>
              <c:f>'5.レーダーチャート（地域包括支援センター比較）'!$AP$9:$AP$17</c:f>
              <c:numCache>
                <c:formatCode>0.0%</c:formatCode>
                <c:ptCount val="9"/>
                <c:pt idx="0">
                  <c:v>0</c:v>
                </c:pt>
                <c:pt idx="1">
                  <c:v>0</c:v>
                </c:pt>
                <c:pt idx="2">
                  <c:v>0</c:v>
                </c:pt>
                <c:pt idx="3">
                  <c:v>0</c:v>
                </c:pt>
                <c:pt idx="4">
                  <c:v>0</c:v>
                </c:pt>
                <c:pt idx="5">
                  <c:v>0</c:v>
                </c:pt>
                <c:pt idx="6">
                  <c:v>0</c:v>
                </c:pt>
                <c:pt idx="7">
                  <c:v>0</c:v>
                </c:pt>
                <c:pt idx="8">
                  <c:v>0</c:v>
                </c:pt>
              </c:numCache>
            </c:numRef>
          </c:val>
        </c:ser>
        <c:ser>
          <c:idx val="3"/>
          <c:order val="3"/>
          <c:tx>
            <c:strRef>
              <c:f>'5.レーダーチャート（地域包括支援センター比較）'!$AQ$8</c:f>
              <c:strCache>
                <c:ptCount val="1"/>
                <c:pt idx="0">
                  <c:v>センター名</c:v>
                </c:pt>
              </c:strCache>
            </c:strRef>
          </c:tx>
          <c:marker>
            <c:symbol val="none"/>
          </c:marker>
          <c:cat>
            <c:multiLvlStrRef>
              <c:f>'5.レーダーチャート（地域包括支援センター比較）'!$B$9:$C$17</c:f>
              <c:multiLvlStrCache>
                <c:ptCount val="9"/>
                <c:lvl>
                  <c:pt idx="0">
                    <c:v>Ⅰ-1.組織運営体制</c:v>
                  </c:pt>
                  <c:pt idx="1">
                    <c:v>Ⅰ-2.個人情報の管理</c:v>
                  </c:pt>
                  <c:pt idx="2">
                    <c:v>Ⅰ-3.利用者満足の向上</c:v>
                  </c:pt>
                  <c:pt idx="3">
                    <c:v>Ⅱ-1.総合相談支援</c:v>
                  </c:pt>
                  <c:pt idx="4">
                    <c:v>Ⅱ-2.権利擁護</c:v>
                  </c:pt>
                  <c:pt idx="5">
                    <c:v>Ⅱ-3.包括的・継続的ケアマネジメント</c:v>
                  </c:pt>
                  <c:pt idx="6">
                    <c:v>Ⅱ-4.地域ケア会議</c:v>
                  </c:pt>
                  <c:pt idx="7">
                    <c:v>Ⅱ-5.介護予防ケアマネジメント</c:v>
                  </c:pt>
                  <c:pt idx="8">
                    <c:v>Ⅱ-6～8.事業連携（在宅介護医療連携、認知症、生活支援）</c:v>
                  </c:pt>
                </c:lvl>
                <c:lvl>
                  <c:pt idx="0">
                    <c:v>1</c:v>
                  </c:pt>
                  <c:pt idx="1">
                    <c:v>2</c:v>
                  </c:pt>
                  <c:pt idx="2">
                    <c:v>3</c:v>
                  </c:pt>
                  <c:pt idx="3">
                    <c:v>4</c:v>
                  </c:pt>
                  <c:pt idx="4">
                    <c:v>5</c:v>
                  </c:pt>
                  <c:pt idx="5">
                    <c:v>6</c:v>
                  </c:pt>
                  <c:pt idx="6">
                    <c:v>7</c:v>
                  </c:pt>
                  <c:pt idx="7">
                    <c:v>8</c:v>
                  </c:pt>
                  <c:pt idx="8">
                    <c:v>9</c:v>
                  </c:pt>
                </c:lvl>
              </c:multiLvlStrCache>
            </c:multiLvlStrRef>
          </c:cat>
          <c:val>
            <c:numRef>
              <c:f>'5.レーダーチャート（地域包括支援センター比較）'!$AQ$9:$AQ$17</c:f>
              <c:numCache>
                <c:formatCode>0.0%</c:formatCode>
                <c:ptCount val="9"/>
                <c:pt idx="0">
                  <c:v>0</c:v>
                </c:pt>
                <c:pt idx="1">
                  <c:v>0</c:v>
                </c:pt>
                <c:pt idx="2">
                  <c:v>0</c:v>
                </c:pt>
                <c:pt idx="3">
                  <c:v>0</c:v>
                </c:pt>
                <c:pt idx="4">
                  <c:v>0</c:v>
                </c:pt>
                <c:pt idx="5">
                  <c:v>0</c:v>
                </c:pt>
                <c:pt idx="6">
                  <c:v>0</c:v>
                </c:pt>
                <c:pt idx="7">
                  <c:v>0</c:v>
                </c:pt>
                <c:pt idx="8">
                  <c:v>0</c:v>
                </c:pt>
              </c:numCache>
            </c:numRef>
          </c:val>
        </c:ser>
        <c:ser>
          <c:idx val="4"/>
          <c:order val="4"/>
          <c:tx>
            <c:strRef>
              <c:f>'5.レーダーチャート（地域包括支援センター比較）'!$AR$8</c:f>
              <c:strCache>
                <c:ptCount val="1"/>
                <c:pt idx="0">
                  <c:v>センター名</c:v>
                </c:pt>
              </c:strCache>
            </c:strRef>
          </c:tx>
          <c:marker>
            <c:symbol val="none"/>
          </c:marker>
          <c:cat>
            <c:multiLvlStrRef>
              <c:f>'5.レーダーチャート（地域包括支援センター比較）'!$B$9:$C$17</c:f>
              <c:multiLvlStrCache>
                <c:ptCount val="9"/>
                <c:lvl>
                  <c:pt idx="0">
                    <c:v>Ⅰ-1.組織運営体制</c:v>
                  </c:pt>
                  <c:pt idx="1">
                    <c:v>Ⅰ-2.個人情報の管理</c:v>
                  </c:pt>
                  <c:pt idx="2">
                    <c:v>Ⅰ-3.利用者満足の向上</c:v>
                  </c:pt>
                  <c:pt idx="3">
                    <c:v>Ⅱ-1.総合相談支援</c:v>
                  </c:pt>
                  <c:pt idx="4">
                    <c:v>Ⅱ-2.権利擁護</c:v>
                  </c:pt>
                  <c:pt idx="5">
                    <c:v>Ⅱ-3.包括的・継続的ケアマネジメント</c:v>
                  </c:pt>
                  <c:pt idx="6">
                    <c:v>Ⅱ-4.地域ケア会議</c:v>
                  </c:pt>
                  <c:pt idx="7">
                    <c:v>Ⅱ-5.介護予防ケアマネジメント</c:v>
                  </c:pt>
                  <c:pt idx="8">
                    <c:v>Ⅱ-6～8.事業連携（在宅介護医療連携、認知症、生活支援）</c:v>
                  </c:pt>
                </c:lvl>
                <c:lvl>
                  <c:pt idx="0">
                    <c:v>1</c:v>
                  </c:pt>
                  <c:pt idx="1">
                    <c:v>2</c:v>
                  </c:pt>
                  <c:pt idx="2">
                    <c:v>3</c:v>
                  </c:pt>
                  <c:pt idx="3">
                    <c:v>4</c:v>
                  </c:pt>
                  <c:pt idx="4">
                    <c:v>5</c:v>
                  </c:pt>
                  <c:pt idx="5">
                    <c:v>6</c:v>
                  </c:pt>
                  <c:pt idx="6">
                    <c:v>7</c:v>
                  </c:pt>
                  <c:pt idx="7">
                    <c:v>8</c:v>
                  </c:pt>
                  <c:pt idx="8">
                    <c:v>9</c:v>
                  </c:pt>
                </c:lvl>
              </c:multiLvlStrCache>
            </c:multiLvlStrRef>
          </c:cat>
          <c:val>
            <c:numRef>
              <c:f>'5.レーダーチャート（地域包括支援センター比較）'!$AR$9:$AR$17</c:f>
              <c:numCache>
                <c:formatCode>0.0%</c:formatCode>
                <c:ptCount val="9"/>
                <c:pt idx="0">
                  <c:v>0</c:v>
                </c:pt>
                <c:pt idx="1">
                  <c:v>0</c:v>
                </c:pt>
                <c:pt idx="2">
                  <c:v>0</c:v>
                </c:pt>
                <c:pt idx="3">
                  <c:v>0</c:v>
                </c:pt>
                <c:pt idx="4">
                  <c:v>0</c:v>
                </c:pt>
                <c:pt idx="5">
                  <c:v>0</c:v>
                </c:pt>
                <c:pt idx="6">
                  <c:v>0</c:v>
                </c:pt>
                <c:pt idx="7">
                  <c:v>0</c:v>
                </c:pt>
                <c:pt idx="8">
                  <c:v>0</c:v>
                </c:pt>
              </c:numCache>
            </c:numRef>
          </c:val>
        </c:ser>
        <c:ser>
          <c:idx val="5"/>
          <c:order val="5"/>
          <c:tx>
            <c:strRef>
              <c:f>'5.レーダーチャート（地域包括支援センター比較）'!$AS$8</c:f>
              <c:strCache>
                <c:ptCount val="1"/>
                <c:pt idx="0">
                  <c:v>センター名</c:v>
                </c:pt>
              </c:strCache>
            </c:strRef>
          </c:tx>
          <c:marker>
            <c:symbol val="none"/>
          </c:marker>
          <c:cat>
            <c:multiLvlStrRef>
              <c:f>'5.レーダーチャート（地域包括支援センター比較）'!$B$9:$C$17</c:f>
              <c:multiLvlStrCache>
                <c:ptCount val="9"/>
                <c:lvl>
                  <c:pt idx="0">
                    <c:v>Ⅰ-1.組織運営体制</c:v>
                  </c:pt>
                  <c:pt idx="1">
                    <c:v>Ⅰ-2.個人情報の管理</c:v>
                  </c:pt>
                  <c:pt idx="2">
                    <c:v>Ⅰ-3.利用者満足の向上</c:v>
                  </c:pt>
                  <c:pt idx="3">
                    <c:v>Ⅱ-1.総合相談支援</c:v>
                  </c:pt>
                  <c:pt idx="4">
                    <c:v>Ⅱ-2.権利擁護</c:v>
                  </c:pt>
                  <c:pt idx="5">
                    <c:v>Ⅱ-3.包括的・継続的ケアマネジメント</c:v>
                  </c:pt>
                  <c:pt idx="6">
                    <c:v>Ⅱ-4.地域ケア会議</c:v>
                  </c:pt>
                  <c:pt idx="7">
                    <c:v>Ⅱ-5.介護予防ケアマネジメント</c:v>
                  </c:pt>
                  <c:pt idx="8">
                    <c:v>Ⅱ-6～8.事業連携（在宅介護医療連携、認知症、生活支援）</c:v>
                  </c:pt>
                </c:lvl>
                <c:lvl>
                  <c:pt idx="0">
                    <c:v>1</c:v>
                  </c:pt>
                  <c:pt idx="1">
                    <c:v>2</c:v>
                  </c:pt>
                  <c:pt idx="2">
                    <c:v>3</c:v>
                  </c:pt>
                  <c:pt idx="3">
                    <c:v>4</c:v>
                  </c:pt>
                  <c:pt idx="4">
                    <c:v>5</c:v>
                  </c:pt>
                  <c:pt idx="5">
                    <c:v>6</c:v>
                  </c:pt>
                  <c:pt idx="6">
                    <c:v>7</c:v>
                  </c:pt>
                  <c:pt idx="7">
                    <c:v>8</c:v>
                  </c:pt>
                  <c:pt idx="8">
                    <c:v>9</c:v>
                  </c:pt>
                </c:lvl>
              </c:multiLvlStrCache>
            </c:multiLvlStrRef>
          </c:cat>
          <c:val>
            <c:numRef>
              <c:f>'5.レーダーチャート（地域包括支援センター比較）'!$AS$9:$AS$17</c:f>
              <c:numCache>
                <c:formatCode>0.0%</c:formatCode>
                <c:ptCount val="9"/>
                <c:pt idx="0">
                  <c:v>0</c:v>
                </c:pt>
                <c:pt idx="1">
                  <c:v>0</c:v>
                </c:pt>
                <c:pt idx="2">
                  <c:v>0</c:v>
                </c:pt>
                <c:pt idx="3">
                  <c:v>0</c:v>
                </c:pt>
                <c:pt idx="4">
                  <c:v>0</c:v>
                </c:pt>
                <c:pt idx="5">
                  <c:v>0</c:v>
                </c:pt>
                <c:pt idx="6">
                  <c:v>0</c:v>
                </c:pt>
                <c:pt idx="7">
                  <c:v>0</c:v>
                </c:pt>
                <c:pt idx="8">
                  <c:v>0</c:v>
                </c:pt>
              </c:numCache>
            </c:numRef>
          </c:val>
        </c:ser>
        <c:axId val="197556480"/>
        <c:axId val="197570560"/>
      </c:radarChart>
      <c:catAx>
        <c:axId val="197556480"/>
        <c:scaling>
          <c:orientation val="minMax"/>
        </c:scaling>
        <c:axPos val="b"/>
        <c:majorGridlines/>
        <c:tickLblPos val="nextTo"/>
        <c:txPr>
          <a:bodyPr/>
          <a:lstStyle/>
          <a:p>
            <a:pPr>
              <a:defRPr sz="900"/>
            </a:pPr>
            <a:endParaRPr lang="ja-JP"/>
          </a:p>
        </c:txPr>
        <c:crossAx val="197570560"/>
        <c:crosses val="autoZero"/>
        <c:auto val="1"/>
        <c:lblAlgn val="ctr"/>
        <c:lblOffset val="100"/>
      </c:catAx>
      <c:valAx>
        <c:axId val="197570560"/>
        <c:scaling>
          <c:orientation val="minMax"/>
          <c:max val="1"/>
        </c:scaling>
        <c:axPos val="l"/>
        <c:majorGridlines/>
        <c:numFmt formatCode="0.0%" sourceLinked="1"/>
        <c:majorTickMark val="cross"/>
        <c:tickLblPos val="nextTo"/>
        <c:crossAx val="197556480"/>
        <c:crosses val="autoZero"/>
        <c:crossBetween val="between"/>
      </c:valAx>
    </c:plotArea>
    <c:legend>
      <c:legendPos val="b"/>
      <c:layout>
        <c:manualLayout>
          <c:xMode val="edge"/>
          <c:yMode val="edge"/>
          <c:x val="2.9332776566585891E-2"/>
          <c:y val="0.85617027279168401"/>
          <c:w val="0.93926756423064228"/>
          <c:h val="0.13920111428053539"/>
        </c:manualLayout>
      </c:layout>
    </c:legend>
    <c:plotVisOnly val="1"/>
    <c:dispBlanksAs val="gap"/>
  </c:chart>
  <c:spPr>
    <a:ln>
      <a:noFill/>
    </a:ln>
  </c:spPr>
  <c:txPr>
    <a:bodyPr/>
    <a:lstStyle/>
    <a:p>
      <a:pPr>
        <a:defRPr>
          <a:latin typeface="MS UI Gothic" pitchFamily="50" charset="-128"/>
          <a:ea typeface="MS UI Gothic" pitchFamily="50" charset="-128"/>
        </a:defRPr>
      </a:pPr>
      <a:endParaRPr lang="ja-JP"/>
    </a:p>
  </c:txPr>
  <c:printSettings>
    <c:headerFooter/>
    <c:pageMargins b="0.75000000000000266" l="0.70000000000000062" r="0.70000000000000062" t="0.75000000000000266"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lang val="ja-JP"/>
  <c:chart>
    <c:plotArea>
      <c:layout>
        <c:manualLayout>
          <c:layoutTarget val="inner"/>
          <c:xMode val="edge"/>
          <c:yMode val="edge"/>
          <c:x val="0.25497900262467232"/>
          <c:y val="0.13047871876707698"/>
          <c:w val="0.46732568477562753"/>
          <c:h val="0.75679776248441633"/>
        </c:manualLayout>
      </c:layout>
      <c:radarChart>
        <c:radarStyle val="marker"/>
        <c:ser>
          <c:idx val="0"/>
          <c:order val="0"/>
          <c:tx>
            <c:strRef>
              <c:f>'5.レーダーチャート（地域包括支援センター比較）'!$AT$8</c:f>
              <c:strCache>
                <c:ptCount val="1"/>
                <c:pt idx="0">
                  <c:v>市区町村</c:v>
                </c:pt>
              </c:strCache>
            </c:strRef>
          </c:tx>
          <c:marker>
            <c:symbol val="none"/>
          </c:marker>
          <c:cat>
            <c:multiLvlStrRef>
              <c:f>'5.レーダーチャート（地域包括支援センター比較）'!$B$9:$C$17</c:f>
              <c:multiLvlStrCache>
                <c:ptCount val="9"/>
                <c:lvl>
                  <c:pt idx="0">
                    <c:v>Ⅰ-1.組織運営体制</c:v>
                  </c:pt>
                  <c:pt idx="1">
                    <c:v>Ⅰ-2.個人情報の管理</c:v>
                  </c:pt>
                  <c:pt idx="2">
                    <c:v>Ⅰ-3.利用者満足の向上</c:v>
                  </c:pt>
                  <c:pt idx="3">
                    <c:v>Ⅱ-1.総合相談支援</c:v>
                  </c:pt>
                  <c:pt idx="4">
                    <c:v>Ⅱ-2.権利擁護</c:v>
                  </c:pt>
                  <c:pt idx="5">
                    <c:v>Ⅱ-3.包括的・継続的ケアマネジメント</c:v>
                  </c:pt>
                  <c:pt idx="6">
                    <c:v>Ⅱ-4.地域ケア会議</c:v>
                  </c:pt>
                  <c:pt idx="7">
                    <c:v>Ⅱ-5.介護予防ケアマネジメント</c:v>
                  </c:pt>
                  <c:pt idx="8">
                    <c:v>Ⅱ-6～8.事業連携（在宅介護医療連携、認知症、生活支援）</c:v>
                  </c:pt>
                </c:lvl>
                <c:lvl>
                  <c:pt idx="0">
                    <c:v>1</c:v>
                  </c:pt>
                  <c:pt idx="1">
                    <c:v>2</c:v>
                  </c:pt>
                  <c:pt idx="2">
                    <c:v>3</c:v>
                  </c:pt>
                  <c:pt idx="3">
                    <c:v>4</c:v>
                  </c:pt>
                  <c:pt idx="4">
                    <c:v>5</c:v>
                  </c:pt>
                  <c:pt idx="5">
                    <c:v>6</c:v>
                  </c:pt>
                  <c:pt idx="6">
                    <c:v>7</c:v>
                  </c:pt>
                  <c:pt idx="7">
                    <c:v>8</c:v>
                  </c:pt>
                  <c:pt idx="8">
                    <c:v>9</c:v>
                  </c:pt>
                </c:lvl>
              </c:multiLvlStrCache>
            </c:multiLvlStrRef>
          </c:cat>
          <c:val>
            <c:numRef>
              <c:f>'5.レーダーチャート（地域包括支援センター比較）'!$AT$9:$AT$17</c:f>
              <c:numCache>
                <c:formatCode>0.0%</c:formatCode>
                <c:ptCount val="9"/>
                <c:pt idx="0">
                  <c:v>0</c:v>
                </c:pt>
                <c:pt idx="1">
                  <c:v>0</c:v>
                </c:pt>
                <c:pt idx="2">
                  <c:v>0</c:v>
                </c:pt>
                <c:pt idx="3">
                  <c:v>0</c:v>
                </c:pt>
                <c:pt idx="4">
                  <c:v>0</c:v>
                </c:pt>
                <c:pt idx="5">
                  <c:v>0</c:v>
                </c:pt>
                <c:pt idx="6">
                  <c:v>0</c:v>
                </c:pt>
                <c:pt idx="7">
                  <c:v>0</c:v>
                </c:pt>
                <c:pt idx="8">
                  <c:v>0</c:v>
                </c:pt>
              </c:numCache>
            </c:numRef>
          </c:val>
        </c:ser>
        <c:ser>
          <c:idx val="1"/>
          <c:order val="1"/>
          <c:tx>
            <c:strRef>
              <c:f>'5.レーダーチャート（地域包括支援センター比較）'!$AU$8</c:f>
              <c:strCache>
                <c:ptCount val="1"/>
                <c:pt idx="0">
                  <c:v>センター名</c:v>
                </c:pt>
              </c:strCache>
            </c:strRef>
          </c:tx>
          <c:marker>
            <c:symbol val="none"/>
          </c:marker>
          <c:cat>
            <c:multiLvlStrRef>
              <c:f>'5.レーダーチャート（地域包括支援センター比較）'!$B$9:$C$17</c:f>
              <c:multiLvlStrCache>
                <c:ptCount val="9"/>
                <c:lvl>
                  <c:pt idx="0">
                    <c:v>Ⅰ-1.組織運営体制</c:v>
                  </c:pt>
                  <c:pt idx="1">
                    <c:v>Ⅰ-2.個人情報の管理</c:v>
                  </c:pt>
                  <c:pt idx="2">
                    <c:v>Ⅰ-3.利用者満足の向上</c:v>
                  </c:pt>
                  <c:pt idx="3">
                    <c:v>Ⅱ-1.総合相談支援</c:v>
                  </c:pt>
                  <c:pt idx="4">
                    <c:v>Ⅱ-2.権利擁護</c:v>
                  </c:pt>
                  <c:pt idx="5">
                    <c:v>Ⅱ-3.包括的・継続的ケアマネジメント</c:v>
                  </c:pt>
                  <c:pt idx="6">
                    <c:v>Ⅱ-4.地域ケア会議</c:v>
                  </c:pt>
                  <c:pt idx="7">
                    <c:v>Ⅱ-5.介護予防ケアマネジメント</c:v>
                  </c:pt>
                  <c:pt idx="8">
                    <c:v>Ⅱ-6～8.事業連携（在宅介護医療連携、認知症、生活支援）</c:v>
                  </c:pt>
                </c:lvl>
                <c:lvl>
                  <c:pt idx="0">
                    <c:v>1</c:v>
                  </c:pt>
                  <c:pt idx="1">
                    <c:v>2</c:v>
                  </c:pt>
                  <c:pt idx="2">
                    <c:v>3</c:v>
                  </c:pt>
                  <c:pt idx="3">
                    <c:v>4</c:v>
                  </c:pt>
                  <c:pt idx="4">
                    <c:v>5</c:v>
                  </c:pt>
                  <c:pt idx="5">
                    <c:v>6</c:v>
                  </c:pt>
                  <c:pt idx="6">
                    <c:v>7</c:v>
                  </c:pt>
                  <c:pt idx="7">
                    <c:v>8</c:v>
                  </c:pt>
                  <c:pt idx="8">
                    <c:v>9</c:v>
                  </c:pt>
                </c:lvl>
              </c:multiLvlStrCache>
            </c:multiLvlStrRef>
          </c:cat>
          <c:val>
            <c:numRef>
              <c:f>'5.レーダーチャート（地域包括支援センター比較）'!$AU$9:$AU$17</c:f>
              <c:numCache>
                <c:formatCode>0.0%</c:formatCode>
                <c:ptCount val="9"/>
                <c:pt idx="0">
                  <c:v>0</c:v>
                </c:pt>
                <c:pt idx="1">
                  <c:v>0</c:v>
                </c:pt>
                <c:pt idx="2">
                  <c:v>0</c:v>
                </c:pt>
                <c:pt idx="3">
                  <c:v>0</c:v>
                </c:pt>
                <c:pt idx="4">
                  <c:v>0</c:v>
                </c:pt>
                <c:pt idx="5">
                  <c:v>0</c:v>
                </c:pt>
                <c:pt idx="6">
                  <c:v>0</c:v>
                </c:pt>
                <c:pt idx="7">
                  <c:v>0</c:v>
                </c:pt>
                <c:pt idx="8">
                  <c:v>0</c:v>
                </c:pt>
              </c:numCache>
            </c:numRef>
          </c:val>
        </c:ser>
        <c:ser>
          <c:idx val="2"/>
          <c:order val="2"/>
          <c:tx>
            <c:strRef>
              <c:f>'5.レーダーチャート（地域包括支援センター比較）'!$AV$8</c:f>
              <c:strCache>
                <c:ptCount val="1"/>
                <c:pt idx="0">
                  <c:v>センター名</c:v>
                </c:pt>
              </c:strCache>
            </c:strRef>
          </c:tx>
          <c:marker>
            <c:symbol val="none"/>
          </c:marker>
          <c:cat>
            <c:multiLvlStrRef>
              <c:f>'5.レーダーチャート（地域包括支援センター比較）'!$B$9:$C$17</c:f>
              <c:multiLvlStrCache>
                <c:ptCount val="9"/>
                <c:lvl>
                  <c:pt idx="0">
                    <c:v>Ⅰ-1.組織運営体制</c:v>
                  </c:pt>
                  <c:pt idx="1">
                    <c:v>Ⅰ-2.個人情報の管理</c:v>
                  </c:pt>
                  <c:pt idx="2">
                    <c:v>Ⅰ-3.利用者満足の向上</c:v>
                  </c:pt>
                  <c:pt idx="3">
                    <c:v>Ⅱ-1.総合相談支援</c:v>
                  </c:pt>
                  <c:pt idx="4">
                    <c:v>Ⅱ-2.権利擁護</c:v>
                  </c:pt>
                  <c:pt idx="5">
                    <c:v>Ⅱ-3.包括的・継続的ケアマネジメント</c:v>
                  </c:pt>
                  <c:pt idx="6">
                    <c:v>Ⅱ-4.地域ケア会議</c:v>
                  </c:pt>
                  <c:pt idx="7">
                    <c:v>Ⅱ-5.介護予防ケアマネジメント</c:v>
                  </c:pt>
                  <c:pt idx="8">
                    <c:v>Ⅱ-6～8.事業連携（在宅介護医療連携、認知症、生活支援）</c:v>
                  </c:pt>
                </c:lvl>
                <c:lvl>
                  <c:pt idx="0">
                    <c:v>1</c:v>
                  </c:pt>
                  <c:pt idx="1">
                    <c:v>2</c:v>
                  </c:pt>
                  <c:pt idx="2">
                    <c:v>3</c:v>
                  </c:pt>
                  <c:pt idx="3">
                    <c:v>4</c:v>
                  </c:pt>
                  <c:pt idx="4">
                    <c:v>5</c:v>
                  </c:pt>
                  <c:pt idx="5">
                    <c:v>6</c:v>
                  </c:pt>
                  <c:pt idx="6">
                    <c:v>7</c:v>
                  </c:pt>
                  <c:pt idx="7">
                    <c:v>8</c:v>
                  </c:pt>
                  <c:pt idx="8">
                    <c:v>9</c:v>
                  </c:pt>
                </c:lvl>
              </c:multiLvlStrCache>
            </c:multiLvlStrRef>
          </c:cat>
          <c:val>
            <c:numRef>
              <c:f>'5.レーダーチャート（地域包括支援センター比較）'!$AV$9:$AV$17</c:f>
              <c:numCache>
                <c:formatCode>0.0%</c:formatCode>
                <c:ptCount val="9"/>
                <c:pt idx="0">
                  <c:v>0</c:v>
                </c:pt>
                <c:pt idx="1">
                  <c:v>0</c:v>
                </c:pt>
                <c:pt idx="2">
                  <c:v>0</c:v>
                </c:pt>
                <c:pt idx="3">
                  <c:v>0</c:v>
                </c:pt>
                <c:pt idx="4">
                  <c:v>0</c:v>
                </c:pt>
                <c:pt idx="5">
                  <c:v>0</c:v>
                </c:pt>
                <c:pt idx="6">
                  <c:v>0</c:v>
                </c:pt>
                <c:pt idx="7">
                  <c:v>0</c:v>
                </c:pt>
                <c:pt idx="8">
                  <c:v>0</c:v>
                </c:pt>
              </c:numCache>
            </c:numRef>
          </c:val>
        </c:ser>
        <c:ser>
          <c:idx val="3"/>
          <c:order val="3"/>
          <c:tx>
            <c:strRef>
              <c:f>'5.レーダーチャート（地域包括支援センター比較）'!$AW$8</c:f>
              <c:strCache>
                <c:ptCount val="1"/>
                <c:pt idx="0">
                  <c:v>センター名</c:v>
                </c:pt>
              </c:strCache>
            </c:strRef>
          </c:tx>
          <c:marker>
            <c:symbol val="none"/>
          </c:marker>
          <c:cat>
            <c:multiLvlStrRef>
              <c:f>'5.レーダーチャート（地域包括支援センター比較）'!$B$9:$C$17</c:f>
              <c:multiLvlStrCache>
                <c:ptCount val="9"/>
                <c:lvl>
                  <c:pt idx="0">
                    <c:v>Ⅰ-1.組織運営体制</c:v>
                  </c:pt>
                  <c:pt idx="1">
                    <c:v>Ⅰ-2.個人情報の管理</c:v>
                  </c:pt>
                  <c:pt idx="2">
                    <c:v>Ⅰ-3.利用者満足の向上</c:v>
                  </c:pt>
                  <c:pt idx="3">
                    <c:v>Ⅱ-1.総合相談支援</c:v>
                  </c:pt>
                  <c:pt idx="4">
                    <c:v>Ⅱ-2.権利擁護</c:v>
                  </c:pt>
                  <c:pt idx="5">
                    <c:v>Ⅱ-3.包括的・継続的ケアマネジメント</c:v>
                  </c:pt>
                  <c:pt idx="6">
                    <c:v>Ⅱ-4.地域ケア会議</c:v>
                  </c:pt>
                  <c:pt idx="7">
                    <c:v>Ⅱ-5.介護予防ケアマネジメント</c:v>
                  </c:pt>
                  <c:pt idx="8">
                    <c:v>Ⅱ-6～8.事業連携（在宅介護医療連携、認知症、生活支援）</c:v>
                  </c:pt>
                </c:lvl>
                <c:lvl>
                  <c:pt idx="0">
                    <c:v>1</c:v>
                  </c:pt>
                  <c:pt idx="1">
                    <c:v>2</c:v>
                  </c:pt>
                  <c:pt idx="2">
                    <c:v>3</c:v>
                  </c:pt>
                  <c:pt idx="3">
                    <c:v>4</c:v>
                  </c:pt>
                  <c:pt idx="4">
                    <c:v>5</c:v>
                  </c:pt>
                  <c:pt idx="5">
                    <c:v>6</c:v>
                  </c:pt>
                  <c:pt idx="6">
                    <c:v>7</c:v>
                  </c:pt>
                  <c:pt idx="7">
                    <c:v>8</c:v>
                  </c:pt>
                  <c:pt idx="8">
                    <c:v>9</c:v>
                  </c:pt>
                </c:lvl>
              </c:multiLvlStrCache>
            </c:multiLvlStrRef>
          </c:cat>
          <c:val>
            <c:numRef>
              <c:f>'5.レーダーチャート（地域包括支援センター比較）'!$AW$9:$AW$17</c:f>
              <c:numCache>
                <c:formatCode>0.0%</c:formatCode>
                <c:ptCount val="9"/>
                <c:pt idx="0">
                  <c:v>0</c:v>
                </c:pt>
                <c:pt idx="1">
                  <c:v>0</c:v>
                </c:pt>
                <c:pt idx="2">
                  <c:v>0</c:v>
                </c:pt>
                <c:pt idx="3">
                  <c:v>0</c:v>
                </c:pt>
                <c:pt idx="4">
                  <c:v>0</c:v>
                </c:pt>
                <c:pt idx="5">
                  <c:v>0</c:v>
                </c:pt>
                <c:pt idx="6">
                  <c:v>0</c:v>
                </c:pt>
                <c:pt idx="7">
                  <c:v>0</c:v>
                </c:pt>
                <c:pt idx="8">
                  <c:v>0</c:v>
                </c:pt>
              </c:numCache>
            </c:numRef>
          </c:val>
        </c:ser>
        <c:ser>
          <c:idx val="4"/>
          <c:order val="4"/>
          <c:tx>
            <c:strRef>
              <c:f>'5.レーダーチャート（地域包括支援センター比較）'!$AX$8</c:f>
              <c:strCache>
                <c:ptCount val="1"/>
                <c:pt idx="0">
                  <c:v>センター名</c:v>
                </c:pt>
              </c:strCache>
            </c:strRef>
          </c:tx>
          <c:marker>
            <c:symbol val="none"/>
          </c:marker>
          <c:cat>
            <c:multiLvlStrRef>
              <c:f>'5.レーダーチャート（地域包括支援センター比較）'!$B$9:$C$17</c:f>
              <c:multiLvlStrCache>
                <c:ptCount val="9"/>
                <c:lvl>
                  <c:pt idx="0">
                    <c:v>Ⅰ-1.組織運営体制</c:v>
                  </c:pt>
                  <c:pt idx="1">
                    <c:v>Ⅰ-2.個人情報の管理</c:v>
                  </c:pt>
                  <c:pt idx="2">
                    <c:v>Ⅰ-3.利用者満足の向上</c:v>
                  </c:pt>
                  <c:pt idx="3">
                    <c:v>Ⅱ-1.総合相談支援</c:v>
                  </c:pt>
                  <c:pt idx="4">
                    <c:v>Ⅱ-2.権利擁護</c:v>
                  </c:pt>
                  <c:pt idx="5">
                    <c:v>Ⅱ-3.包括的・継続的ケアマネジメント</c:v>
                  </c:pt>
                  <c:pt idx="6">
                    <c:v>Ⅱ-4.地域ケア会議</c:v>
                  </c:pt>
                  <c:pt idx="7">
                    <c:v>Ⅱ-5.介護予防ケアマネジメント</c:v>
                  </c:pt>
                  <c:pt idx="8">
                    <c:v>Ⅱ-6～8.事業連携（在宅介護医療連携、認知症、生活支援）</c:v>
                  </c:pt>
                </c:lvl>
                <c:lvl>
                  <c:pt idx="0">
                    <c:v>1</c:v>
                  </c:pt>
                  <c:pt idx="1">
                    <c:v>2</c:v>
                  </c:pt>
                  <c:pt idx="2">
                    <c:v>3</c:v>
                  </c:pt>
                  <c:pt idx="3">
                    <c:v>4</c:v>
                  </c:pt>
                  <c:pt idx="4">
                    <c:v>5</c:v>
                  </c:pt>
                  <c:pt idx="5">
                    <c:v>6</c:v>
                  </c:pt>
                  <c:pt idx="6">
                    <c:v>7</c:v>
                  </c:pt>
                  <c:pt idx="7">
                    <c:v>8</c:v>
                  </c:pt>
                  <c:pt idx="8">
                    <c:v>9</c:v>
                  </c:pt>
                </c:lvl>
              </c:multiLvlStrCache>
            </c:multiLvlStrRef>
          </c:cat>
          <c:val>
            <c:numRef>
              <c:f>'5.レーダーチャート（地域包括支援センター比較）'!$AX$9:$AX$17</c:f>
              <c:numCache>
                <c:formatCode>0.0%</c:formatCode>
                <c:ptCount val="9"/>
                <c:pt idx="0">
                  <c:v>0</c:v>
                </c:pt>
                <c:pt idx="1">
                  <c:v>0</c:v>
                </c:pt>
                <c:pt idx="2">
                  <c:v>0</c:v>
                </c:pt>
                <c:pt idx="3">
                  <c:v>0</c:v>
                </c:pt>
                <c:pt idx="4">
                  <c:v>0</c:v>
                </c:pt>
                <c:pt idx="5">
                  <c:v>0</c:v>
                </c:pt>
                <c:pt idx="6">
                  <c:v>0</c:v>
                </c:pt>
                <c:pt idx="7">
                  <c:v>0</c:v>
                </c:pt>
                <c:pt idx="8">
                  <c:v>0</c:v>
                </c:pt>
              </c:numCache>
            </c:numRef>
          </c:val>
        </c:ser>
        <c:ser>
          <c:idx val="5"/>
          <c:order val="5"/>
          <c:tx>
            <c:strRef>
              <c:f>'5.レーダーチャート（地域包括支援センター比較）'!$AY$8</c:f>
              <c:strCache>
                <c:ptCount val="1"/>
                <c:pt idx="0">
                  <c:v>センター名</c:v>
                </c:pt>
              </c:strCache>
            </c:strRef>
          </c:tx>
          <c:marker>
            <c:symbol val="none"/>
          </c:marker>
          <c:cat>
            <c:multiLvlStrRef>
              <c:f>'5.レーダーチャート（地域包括支援センター比較）'!$B$9:$C$17</c:f>
              <c:multiLvlStrCache>
                <c:ptCount val="9"/>
                <c:lvl>
                  <c:pt idx="0">
                    <c:v>Ⅰ-1.組織運営体制</c:v>
                  </c:pt>
                  <c:pt idx="1">
                    <c:v>Ⅰ-2.個人情報の管理</c:v>
                  </c:pt>
                  <c:pt idx="2">
                    <c:v>Ⅰ-3.利用者満足の向上</c:v>
                  </c:pt>
                  <c:pt idx="3">
                    <c:v>Ⅱ-1.総合相談支援</c:v>
                  </c:pt>
                  <c:pt idx="4">
                    <c:v>Ⅱ-2.権利擁護</c:v>
                  </c:pt>
                  <c:pt idx="5">
                    <c:v>Ⅱ-3.包括的・継続的ケアマネジメント</c:v>
                  </c:pt>
                  <c:pt idx="6">
                    <c:v>Ⅱ-4.地域ケア会議</c:v>
                  </c:pt>
                  <c:pt idx="7">
                    <c:v>Ⅱ-5.介護予防ケアマネジメント</c:v>
                  </c:pt>
                  <c:pt idx="8">
                    <c:v>Ⅱ-6～8.事業連携（在宅介護医療連携、認知症、生活支援）</c:v>
                  </c:pt>
                </c:lvl>
                <c:lvl>
                  <c:pt idx="0">
                    <c:v>1</c:v>
                  </c:pt>
                  <c:pt idx="1">
                    <c:v>2</c:v>
                  </c:pt>
                  <c:pt idx="2">
                    <c:v>3</c:v>
                  </c:pt>
                  <c:pt idx="3">
                    <c:v>4</c:v>
                  </c:pt>
                  <c:pt idx="4">
                    <c:v>5</c:v>
                  </c:pt>
                  <c:pt idx="5">
                    <c:v>6</c:v>
                  </c:pt>
                  <c:pt idx="6">
                    <c:v>7</c:v>
                  </c:pt>
                  <c:pt idx="7">
                    <c:v>8</c:v>
                  </c:pt>
                  <c:pt idx="8">
                    <c:v>9</c:v>
                  </c:pt>
                </c:lvl>
              </c:multiLvlStrCache>
            </c:multiLvlStrRef>
          </c:cat>
          <c:val>
            <c:numRef>
              <c:f>'5.レーダーチャート（地域包括支援センター比較）'!$AY$9:$AY$17</c:f>
              <c:numCache>
                <c:formatCode>0.0%</c:formatCode>
                <c:ptCount val="9"/>
                <c:pt idx="0">
                  <c:v>0</c:v>
                </c:pt>
                <c:pt idx="1">
                  <c:v>0</c:v>
                </c:pt>
                <c:pt idx="2">
                  <c:v>0</c:v>
                </c:pt>
                <c:pt idx="3">
                  <c:v>0</c:v>
                </c:pt>
                <c:pt idx="4">
                  <c:v>0</c:v>
                </c:pt>
                <c:pt idx="5">
                  <c:v>0</c:v>
                </c:pt>
                <c:pt idx="6">
                  <c:v>0</c:v>
                </c:pt>
                <c:pt idx="7">
                  <c:v>0</c:v>
                </c:pt>
                <c:pt idx="8">
                  <c:v>0</c:v>
                </c:pt>
              </c:numCache>
            </c:numRef>
          </c:val>
        </c:ser>
        <c:axId val="197619072"/>
        <c:axId val="197629056"/>
      </c:radarChart>
      <c:catAx>
        <c:axId val="197619072"/>
        <c:scaling>
          <c:orientation val="minMax"/>
        </c:scaling>
        <c:axPos val="b"/>
        <c:majorGridlines/>
        <c:tickLblPos val="nextTo"/>
        <c:txPr>
          <a:bodyPr/>
          <a:lstStyle/>
          <a:p>
            <a:pPr>
              <a:defRPr sz="900"/>
            </a:pPr>
            <a:endParaRPr lang="ja-JP"/>
          </a:p>
        </c:txPr>
        <c:crossAx val="197629056"/>
        <c:crosses val="autoZero"/>
        <c:auto val="1"/>
        <c:lblAlgn val="ctr"/>
        <c:lblOffset val="100"/>
      </c:catAx>
      <c:valAx>
        <c:axId val="197629056"/>
        <c:scaling>
          <c:orientation val="minMax"/>
          <c:max val="1"/>
        </c:scaling>
        <c:axPos val="l"/>
        <c:majorGridlines/>
        <c:numFmt formatCode="0.0%" sourceLinked="1"/>
        <c:majorTickMark val="cross"/>
        <c:tickLblPos val="nextTo"/>
        <c:crossAx val="197619072"/>
        <c:crosses val="autoZero"/>
        <c:crossBetween val="between"/>
      </c:valAx>
    </c:plotArea>
    <c:legend>
      <c:legendPos val="b"/>
      <c:layout>
        <c:manualLayout>
          <c:xMode val="edge"/>
          <c:yMode val="edge"/>
          <c:x val="2.9332776566585891E-2"/>
          <c:y val="0.85617027279168401"/>
          <c:w val="0.93926756423064228"/>
          <c:h val="0.13920111428053539"/>
        </c:manualLayout>
      </c:layout>
    </c:legend>
    <c:plotVisOnly val="1"/>
    <c:dispBlanksAs val="gap"/>
  </c:chart>
  <c:spPr>
    <a:ln>
      <a:noFill/>
    </a:ln>
  </c:spPr>
  <c:txPr>
    <a:bodyPr/>
    <a:lstStyle/>
    <a:p>
      <a:pPr>
        <a:defRPr>
          <a:latin typeface="MS UI Gothic" pitchFamily="50" charset="-128"/>
          <a:ea typeface="MS UI Gothic" pitchFamily="50" charset="-128"/>
        </a:defRPr>
      </a:pPr>
      <a:endParaRPr lang="ja-JP"/>
    </a:p>
  </c:txPr>
  <c:printSettings>
    <c:headerFooter/>
    <c:pageMargins b="0.75000000000000266" l="0.70000000000000062" r="0.70000000000000062" t="0.75000000000000266" header="0.30000000000000032" footer="0.30000000000000032"/>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8" Type="http://schemas.openxmlformats.org/officeDocument/2006/relationships/chart" Target="../charts/chart9.xml"/><Relationship Id="rId13" Type="http://schemas.openxmlformats.org/officeDocument/2006/relationships/chart" Target="../charts/chart14.xml"/><Relationship Id="rId18" Type="http://schemas.openxmlformats.org/officeDocument/2006/relationships/chart" Target="../charts/chart19.xml"/><Relationship Id="rId26" Type="http://schemas.openxmlformats.org/officeDocument/2006/relationships/chart" Target="../charts/chart27.xml"/><Relationship Id="rId3" Type="http://schemas.openxmlformats.org/officeDocument/2006/relationships/chart" Target="../charts/chart4.xml"/><Relationship Id="rId21" Type="http://schemas.openxmlformats.org/officeDocument/2006/relationships/chart" Target="../charts/chart22.xml"/><Relationship Id="rId7" Type="http://schemas.openxmlformats.org/officeDocument/2006/relationships/chart" Target="../charts/chart8.xml"/><Relationship Id="rId12" Type="http://schemas.openxmlformats.org/officeDocument/2006/relationships/chart" Target="../charts/chart13.xml"/><Relationship Id="rId17" Type="http://schemas.openxmlformats.org/officeDocument/2006/relationships/chart" Target="../charts/chart18.xml"/><Relationship Id="rId25" Type="http://schemas.openxmlformats.org/officeDocument/2006/relationships/chart" Target="../charts/chart26.xml"/><Relationship Id="rId2" Type="http://schemas.openxmlformats.org/officeDocument/2006/relationships/chart" Target="../charts/chart3.xml"/><Relationship Id="rId16" Type="http://schemas.openxmlformats.org/officeDocument/2006/relationships/chart" Target="../charts/chart17.xml"/><Relationship Id="rId20" Type="http://schemas.openxmlformats.org/officeDocument/2006/relationships/chart" Target="../charts/chart21.xml"/><Relationship Id="rId29" Type="http://schemas.openxmlformats.org/officeDocument/2006/relationships/chart" Target="../charts/chart30.xml"/><Relationship Id="rId1" Type="http://schemas.openxmlformats.org/officeDocument/2006/relationships/chart" Target="../charts/chart2.xml"/><Relationship Id="rId6" Type="http://schemas.openxmlformats.org/officeDocument/2006/relationships/chart" Target="../charts/chart7.xml"/><Relationship Id="rId11" Type="http://schemas.openxmlformats.org/officeDocument/2006/relationships/chart" Target="../charts/chart12.xml"/><Relationship Id="rId24" Type="http://schemas.openxmlformats.org/officeDocument/2006/relationships/chart" Target="../charts/chart25.xml"/><Relationship Id="rId5" Type="http://schemas.openxmlformats.org/officeDocument/2006/relationships/chart" Target="../charts/chart6.xml"/><Relationship Id="rId15" Type="http://schemas.openxmlformats.org/officeDocument/2006/relationships/chart" Target="../charts/chart16.xml"/><Relationship Id="rId23" Type="http://schemas.openxmlformats.org/officeDocument/2006/relationships/chart" Target="../charts/chart24.xml"/><Relationship Id="rId28" Type="http://schemas.openxmlformats.org/officeDocument/2006/relationships/chart" Target="../charts/chart29.xml"/><Relationship Id="rId10" Type="http://schemas.openxmlformats.org/officeDocument/2006/relationships/chart" Target="../charts/chart11.xml"/><Relationship Id="rId19" Type="http://schemas.openxmlformats.org/officeDocument/2006/relationships/chart" Target="../charts/chart20.xml"/><Relationship Id="rId31" Type="http://schemas.openxmlformats.org/officeDocument/2006/relationships/chart" Target="../charts/chart32.xml"/><Relationship Id="rId4" Type="http://schemas.openxmlformats.org/officeDocument/2006/relationships/chart" Target="../charts/chart5.xml"/><Relationship Id="rId9" Type="http://schemas.openxmlformats.org/officeDocument/2006/relationships/chart" Target="../charts/chart10.xml"/><Relationship Id="rId14" Type="http://schemas.openxmlformats.org/officeDocument/2006/relationships/chart" Target="../charts/chart15.xml"/><Relationship Id="rId22" Type="http://schemas.openxmlformats.org/officeDocument/2006/relationships/chart" Target="../charts/chart23.xml"/><Relationship Id="rId27" Type="http://schemas.openxmlformats.org/officeDocument/2006/relationships/chart" Target="../charts/chart28.xml"/><Relationship Id="rId30" Type="http://schemas.openxmlformats.org/officeDocument/2006/relationships/chart" Target="../charts/chart3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3.xml"/></Relationships>
</file>

<file path=xl/drawings/drawing1.xml><?xml version="1.0" encoding="utf-8"?>
<xdr:wsDr xmlns:xdr="http://schemas.openxmlformats.org/drawingml/2006/spreadsheetDrawing" xmlns:a="http://schemas.openxmlformats.org/drawingml/2006/main">
  <xdr:twoCellAnchor>
    <xdr:from>
      <xdr:col>1</xdr:col>
      <xdr:colOff>21949</xdr:colOff>
      <xdr:row>18</xdr:row>
      <xdr:rowOff>26506</xdr:rowOff>
    </xdr:from>
    <xdr:to>
      <xdr:col>4</xdr:col>
      <xdr:colOff>823427</xdr:colOff>
      <xdr:row>40</xdr:row>
      <xdr:rowOff>57978</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wsDr>
</file>

<file path=xl/drawings/drawing2.xml><?xml version="1.0" encoding="utf-8"?>
<xdr:wsDr xmlns:xdr="http://schemas.openxmlformats.org/drawingml/2006/spreadsheetDrawing" xmlns:a="http://schemas.openxmlformats.org/drawingml/2006/main">
  <xdr:twoCellAnchor editAs="oneCell">
    <xdr:from>
      <xdr:col>3</xdr:col>
      <xdr:colOff>16152</xdr:colOff>
      <xdr:row>3</xdr:row>
      <xdr:rowOff>2136504</xdr:rowOff>
    </xdr:from>
    <xdr:to>
      <xdr:col>7</xdr:col>
      <xdr:colOff>193402</xdr:colOff>
      <xdr:row>3</xdr:row>
      <xdr:rowOff>4273418</xdr:rowOff>
    </xdr:to>
    <xdr:pic>
      <xdr:nvPicPr>
        <xdr:cNvPr id="2" name="図 1"/>
        <xdr:cNvPicPr>
          <a:picLocks noChangeAspect="1"/>
        </xdr:cNvPicPr>
      </xdr:nvPicPr>
      <xdr:blipFill rotWithShape="1">
        <a:blip xmlns:r="http://schemas.openxmlformats.org/officeDocument/2006/relationships" r:embed="rId1" cstate="print"/>
        <a:srcRect l="54577" t="27068" r="25108" b="41646"/>
        <a:stretch/>
      </xdr:blipFill>
      <xdr:spPr>
        <a:xfrm>
          <a:off x="520977" y="2755629"/>
          <a:ext cx="3482425" cy="2136914"/>
        </a:xfrm>
        <a:prstGeom prst="rect">
          <a:avLst/>
        </a:prstGeom>
      </xdr:spPr>
    </xdr:pic>
    <xdr:clientData/>
  </xdr:twoCellAnchor>
  <xdr:oneCellAnchor>
    <xdr:from>
      <xdr:col>4</xdr:col>
      <xdr:colOff>700711</xdr:colOff>
      <xdr:row>3</xdr:row>
      <xdr:rowOff>2405276</xdr:rowOff>
    </xdr:from>
    <xdr:ext cx="951671" cy="325217"/>
    <xdr:sp macro="" textlink="">
      <xdr:nvSpPr>
        <xdr:cNvPr id="4" name="テキスト ボックス 3"/>
        <xdr:cNvSpPr txBox="1"/>
      </xdr:nvSpPr>
      <xdr:spPr>
        <a:xfrm>
          <a:off x="1548436" y="3024401"/>
          <a:ext cx="951671" cy="325217"/>
        </a:xfrm>
        <a:prstGeom prst="borderCallout2">
          <a:avLst>
            <a:gd name="adj1" fmla="val 18750"/>
            <a:gd name="adj2" fmla="val -8333"/>
            <a:gd name="adj3" fmla="val 18750"/>
            <a:gd name="adj4" fmla="val -16667"/>
            <a:gd name="adj5" fmla="val 115047"/>
            <a:gd name="adj6" fmla="val -55371"/>
          </a:avLst>
        </a:prstGeom>
        <a:solidFill>
          <a:schemeClr val="accent2">
            <a:lumMod val="60000"/>
            <a:lumOff val="40000"/>
          </a:schemeClr>
        </a:solidFill>
        <a:ln w="127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Meiryo UI" panose="020B0604030504040204" pitchFamily="50" charset="-128"/>
              <a:ea typeface="Meiryo UI" panose="020B0604030504040204" pitchFamily="50" charset="-128"/>
              <a:cs typeface="Meiryo UI" panose="020B0604030504040204" pitchFamily="50" charset="-128"/>
            </a:rPr>
            <a:t>「値」にチェック</a:t>
          </a: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3</xdr:col>
      <xdr:colOff>8342</xdr:colOff>
      <xdr:row>19</xdr:row>
      <xdr:rowOff>26505</xdr:rowOff>
    </xdr:from>
    <xdr:to>
      <xdr:col>9</xdr:col>
      <xdr:colOff>17885</xdr:colOff>
      <xdr:row>46</xdr:row>
      <xdr:rowOff>114300</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xdr:from>
      <xdr:col>8</xdr:col>
      <xdr:colOff>1086508</xdr:colOff>
      <xdr:row>19</xdr:row>
      <xdr:rowOff>26505</xdr:rowOff>
    </xdr:from>
    <xdr:to>
      <xdr:col>14</xdr:col>
      <xdr:colOff>1080042</xdr:colOff>
      <xdr:row>46</xdr:row>
      <xdr:rowOff>114300</xdr:rowOff>
    </xdr:to>
    <xdr:graphicFrame macro="">
      <xdr:nvGraphicFramePr>
        <xdr:cNvPr id="5"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twoCellAnchor>
  <xdr:twoCellAnchor>
    <xdr:from>
      <xdr:col>15</xdr:col>
      <xdr:colOff>10742</xdr:colOff>
      <xdr:row>19</xdr:row>
      <xdr:rowOff>26505</xdr:rowOff>
    </xdr:from>
    <xdr:to>
      <xdr:col>21</xdr:col>
      <xdr:colOff>4276</xdr:colOff>
      <xdr:row>46</xdr:row>
      <xdr:rowOff>114300</xdr:rowOff>
    </xdr:to>
    <xdr:graphicFrame macro="">
      <xdr:nvGraphicFramePr>
        <xdr:cNvPr id="6"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fLocksWithSheet="0"/>
  </xdr:twoCellAnchor>
  <xdr:twoCellAnchor>
    <xdr:from>
      <xdr:col>21</xdr:col>
      <xdr:colOff>44361</xdr:colOff>
      <xdr:row>19</xdr:row>
      <xdr:rowOff>26505</xdr:rowOff>
    </xdr:from>
    <xdr:to>
      <xdr:col>27</xdr:col>
      <xdr:colOff>37894</xdr:colOff>
      <xdr:row>46</xdr:row>
      <xdr:rowOff>114300</xdr:rowOff>
    </xdr:to>
    <xdr:graphicFrame macro="">
      <xdr:nvGraphicFramePr>
        <xdr:cNvPr id="7"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fLocksWithSheet="0"/>
  </xdr:twoCellAnchor>
  <xdr:twoCellAnchor>
    <xdr:from>
      <xdr:col>27</xdr:col>
      <xdr:colOff>85183</xdr:colOff>
      <xdr:row>19</xdr:row>
      <xdr:rowOff>26505</xdr:rowOff>
    </xdr:from>
    <xdr:to>
      <xdr:col>33</xdr:col>
      <xdr:colOff>78715</xdr:colOff>
      <xdr:row>46</xdr:row>
      <xdr:rowOff>114300</xdr:rowOff>
    </xdr:to>
    <xdr:graphicFrame macro="">
      <xdr:nvGraphicFramePr>
        <xdr:cNvPr id="8"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fLocksWithSheet="0"/>
  </xdr:twoCellAnchor>
  <xdr:twoCellAnchor>
    <xdr:from>
      <xdr:col>33</xdr:col>
      <xdr:colOff>85182</xdr:colOff>
      <xdr:row>19</xdr:row>
      <xdr:rowOff>26505</xdr:rowOff>
    </xdr:from>
    <xdr:to>
      <xdr:col>39</xdr:col>
      <xdr:colOff>78715</xdr:colOff>
      <xdr:row>46</xdr:row>
      <xdr:rowOff>114300</xdr:rowOff>
    </xdr:to>
    <xdr:graphicFrame macro="">
      <xdr:nvGraphicFramePr>
        <xdr:cNvPr id="9"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fLocksWithSheet="0"/>
  </xdr:twoCellAnchor>
  <xdr:twoCellAnchor>
    <xdr:from>
      <xdr:col>39</xdr:col>
      <xdr:colOff>85183</xdr:colOff>
      <xdr:row>19</xdr:row>
      <xdr:rowOff>26505</xdr:rowOff>
    </xdr:from>
    <xdr:to>
      <xdr:col>45</xdr:col>
      <xdr:colOff>78716</xdr:colOff>
      <xdr:row>46</xdr:row>
      <xdr:rowOff>114300</xdr:rowOff>
    </xdr:to>
    <xdr:graphicFrame macro="">
      <xdr:nvGraphicFramePr>
        <xdr:cNvPr id="10"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fLocksWithSheet="0"/>
  </xdr:twoCellAnchor>
  <xdr:twoCellAnchor>
    <xdr:from>
      <xdr:col>45</xdr:col>
      <xdr:colOff>98790</xdr:colOff>
      <xdr:row>19</xdr:row>
      <xdr:rowOff>26505</xdr:rowOff>
    </xdr:from>
    <xdr:to>
      <xdr:col>51</xdr:col>
      <xdr:colOff>92323</xdr:colOff>
      <xdr:row>46</xdr:row>
      <xdr:rowOff>114300</xdr:rowOff>
    </xdr:to>
    <xdr:graphicFrame macro="">
      <xdr:nvGraphicFramePr>
        <xdr:cNvPr id="11"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fLocksWithSheet="0"/>
  </xdr:twoCellAnchor>
  <xdr:twoCellAnchor>
    <xdr:from>
      <xdr:col>51</xdr:col>
      <xdr:colOff>71577</xdr:colOff>
      <xdr:row>19</xdr:row>
      <xdr:rowOff>26505</xdr:rowOff>
    </xdr:from>
    <xdr:to>
      <xdr:col>57</xdr:col>
      <xdr:colOff>65110</xdr:colOff>
      <xdr:row>46</xdr:row>
      <xdr:rowOff>114300</xdr:rowOff>
    </xdr:to>
    <xdr:graphicFrame macro="">
      <xdr:nvGraphicFramePr>
        <xdr:cNvPr id="1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fLocksWithSheet="0"/>
  </xdr:twoCellAnchor>
  <xdr:twoCellAnchor>
    <xdr:from>
      <xdr:col>57</xdr:col>
      <xdr:colOff>98791</xdr:colOff>
      <xdr:row>19</xdr:row>
      <xdr:rowOff>26505</xdr:rowOff>
    </xdr:from>
    <xdr:to>
      <xdr:col>63</xdr:col>
      <xdr:colOff>92324</xdr:colOff>
      <xdr:row>46</xdr:row>
      <xdr:rowOff>114300</xdr:rowOff>
    </xdr:to>
    <xdr:graphicFrame macro="">
      <xdr:nvGraphicFramePr>
        <xdr:cNvPr id="13" name="グラフ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fLocksWithSheet="0"/>
  </xdr:twoCellAnchor>
  <xdr:twoCellAnchor>
    <xdr:from>
      <xdr:col>63</xdr:col>
      <xdr:colOff>112398</xdr:colOff>
      <xdr:row>19</xdr:row>
      <xdr:rowOff>26505</xdr:rowOff>
    </xdr:from>
    <xdr:to>
      <xdr:col>69</xdr:col>
      <xdr:colOff>105931</xdr:colOff>
      <xdr:row>46</xdr:row>
      <xdr:rowOff>114300</xdr:rowOff>
    </xdr:to>
    <xdr:graphicFrame macro="">
      <xdr:nvGraphicFramePr>
        <xdr:cNvPr id="14" name="グラフ 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fLocksWithSheet="0"/>
  </xdr:twoCellAnchor>
  <xdr:twoCellAnchor>
    <xdr:from>
      <xdr:col>69</xdr:col>
      <xdr:colOff>153220</xdr:colOff>
      <xdr:row>19</xdr:row>
      <xdr:rowOff>26505</xdr:rowOff>
    </xdr:from>
    <xdr:to>
      <xdr:col>75</xdr:col>
      <xdr:colOff>146752</xdr:colOff>
      <xdr:row>46</xdr:row>
      <xdr:rowOff>114300</xdr:rowOff>
    </xdr:to>
    <xdr:graphicFrame macro="">
      <xdr:nvGraphicFramePr>
        <xdr:cNvPr id="15" name="グラフ 1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fLocksWithSheet="0"/>
  </xdr:twoCellAnchor>
  <xdr:twoCellAnchor>
    <xdr:from>
      <xdr:col>75</xdr:col>
      <xdr:colOff>71576</xdr:colOff>
      <xdr:row>19</xdr:row>
      <xdr:rowOff>26505</xdr:rowOff>
    </xdr:from>
    <xdr:to>
      <xdr:col>81</xdr:col>
      <xdr:colOff>65109</xdr:colOff>
      <xdr:row>46</xdr:row>
      <xdr:rowOff>114300</xdr:rowOff>
    </xdr:to>
    <xdr:graphicFrame macro="">
      <xdr:nvGraphicFramePr>
        <xdr:cNvPr id="16" name="グラフ 1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fLocksWithSheet="0"/>
  </xdr:twoCellAnchor>
  <xdr:twoCellAnchor>
    <xdr:from>
      <xdr:col>81</xdr:col>
      <xdr:colOff>85183</xdr:colOff>
      <xdr:row>19</xdr:row>
      <xdr:rowOff>26505</xdr:rowOff>
    </xdr:from>
    <xdr:to>
      <xdr:col>87</xdr:col>
      <xdr:colOff>78716</xdr:colOff>
      <xdr:row>46</xdr:row>
      <xdr:rowOff>114300</xdr:rowOff>
    </xdr:to>
    <xdr:graphicFrame macro="">
      <xdr:nvGraphicFramePr>
        <xdr:cNvPr id="17" name="グラフ 1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fLocksWithSheet="0"/>
  </xdr:twoCellAnchor>
  <xdr:twoCellAnchor>
    <xdr:from>
      <xdr:col>87</xdr:col>
      <xdr:colOff>112397</xdr:colOff>
      <xdr:row>19</xdr:row>
      <xdr:rowOff>26505</xdr:rowOff>
    </xdr:from>
    <xdr:to>
      <xdr:col>93</xdr:col>
      <xdr:colOff>105930</xdr:colOff>
      <xdr:row>46</xdr:row>
      <xdr:rowOff>114300</xdr:rowOff>
    </xdr:to>
    <xdr:graphicFrame macro="">
      <xdr:nvGraphicFramePr>
        <xdr:cNvPr id="18" name="グラフ 1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fLocksWithSheet="0"/>
  </xdr:twoCellAnchor>
  <xdr:twoCellAnchor>
    <xdr:from>
      <xdr:col>93</xdr:col>
      <xdr:colOff>71576</xdr:colOff>
      <xdr:row>19</xdr:row>
      <xdr:rowOff>26505</xdr:rowOff>
    </xdr:from>
    <xdr:to>
      <xdr:col>99</xdr:col>
      <xdr:colOff>65109</xdr:colOff>
      <xdr:row>46</xdr:row>
      <xdr:rowOff>114300</xdr:rowOff>
    </xdr:to>
    <xdr:graphicFrame macro="">
      <xdr:nvGraphicFramePr>
        <xdr:cNvPr id="19" name="グラフ 1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fLocksWithSheet="0"/>
  </xdr:twoCellAnchor>
  <xdr:twoCellAnchor>
    <xdr:from>
      <xdr:col>99</xdr:col>
      <xdr:colOff>44362</xdr:colOff>
      <xdr:row>19</xdr:row>
      <xdr:rowOff>26505</xdr:rowOff>
    </xdr:from>
    <xdr:to>
      <xdr:col>105</xdr:col>
      <xdr:colOff>37895</xdr:colOff>
      <xdr:row>46</xdr:row>
      <xdr:rowOff>114300</xdr:rowOff>
    </xdr:to>
    <xdr:graphicFrame macro="">
      <xdr:nvGraphicFramePr>
        <xdr:cNvPr id="20" name="グラフ 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fLocksWithSheet="0"/>
  </xdr:twoCellAnchor>
  <xdr:twoCellAnchor>
    <xdr:from>
      <xdr:col>105</xdr:col>
      <xdr:colOff>71576</xdr:colOff>
      <xdr:row>19</xdr:row>
      <xdr:rowOff>26505</xdr:rowOff>
    </xdr:from>
    <xdr:to>
      <xdr:col>111</xdr:col>
      <xdr:colOff>65109</xdr:colOff>
      <xdr:row>46</xdr:row>
      <xdr:rowOff>114300</xdr:rowOff>
    </xdr:to>
    <xdr:graphicFrame macro="">
      <xdr:nvGraphicFramePr>
        <xdr:cNvPr id="21" name="グラフ 2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fLocksWithSheet="0"/>
  </xdr:twoCellAnchor>
  <xdr:twoCellAnchor>
    <xdr:from>
      <xdr:col>111</xdr:col>
      <xdr:colOff>44362</xdr:colOff>
      <xdr:row>19</xdr:row>
      <xdr:rowOff>26505</xdr:rowOff>
    </xdr:from>
    <xdr:to>
      <xdr:col>117</xdr:col>
      <xdr:colOff>37894</xdr:colOff>
      <xdr:row>46</xdr:row>
      <xdr:rowOff>114300</xdr:rowOff>
    </xdr:to>
    <xdr:graphicFrame macro="">
      <xdr:nvGraphicFramePr>
        <xdr:cNvPr id="22" name="グラフ 2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fLocksWithSheet="0"/>
  </xdr:twoCellAnchor>
  <xdr:twoCellAnchor>
    <xdr:from>
      <xdr:col>117</xdr:col>
      <xdr:colOff>57968</xdr:colOff>
      <xdr:row>19</xdr:row>
      <xdr:rowOff>26505</xdr:rowOff>
    </xdr:from>
    <xdr:to>
      <xdr:col>123</xdr:col>
      <xdr:colOff>51501</xdr:colOff>
      <xdr:row>46</xdr:row>
      <xdr:rowOff>114300</xdr:rowOff>
    </xdr:to>
    <xdr:graphicFrame macro="">
      <xdr:nvGraphicFramePr>
        <xdr:cNvPr id="23" name="グラフ 2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fLocksWithSheet="0"/>
  </xdr:twoCellAnchor>
  <xdr:twoCellAnchor>
    <xdr:from>
      <xdr:col>123</xdr:col>
      <xdr:colOff>71575</xdr:colOff>
      <xdr:row>19</xdr:row>
      <xdr:rowOff>26505</xdr:rowOff>
    </xdr:from>
    <xdr:to>
      <xdr:col>129</xdr:col>
      <xdr:colOff>65108</xdr:colOff>
      <xdr:row>46</xdr:row>
      <xdr:rowOff>114300</xdr:rowOff>
    </xdr:to>
    <xdr:graphicFrame macro="">
      <xdr:nvGraphicFramePr>
        <xdr:cNvPr id="24" name="グラフ 2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fLocksWithSheet="0"/>
  </xdr:twoCellAnchor>
  <xdr:twoCellAnchor>
    <xdr:from>
      <xdr:col>129</xdr:col>
      <xdr:colOff>98789</xdr:colOff>
      <xdr:row>19</xdr:row>
      <xdr:rowOff>26505</xdr:rowOff>
    </xdr:from>
    <xdr:to>
      <xdr:col>135</xdr:col>
      <xdr:colOff>92322</xdr:colOff>
      <xdr:row>46</xdr:row>
      <xdr:rowOff>114300</xdr:rowOff>
    </xdr:to>
    <xdr:graphicFrame macro="">
      <xdr:nvGraphicFramePr>
        <xdr:cNvPr id="25" name="グラフ 2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fLocksWithSheet="0"/>
  </xdr:twoCellAnchor>
  <xdr:twoCellAnchor>
    <xdr:from>
      <xdr:col>135</xdr:col>
      <xdr:colOff>98789</xdr:colOff>
      <xdr:row>19</xdr:row>
      <xdr:rowOff>26505</xdr:rowOff>
    </xdr:from>
    <xdr:to>
      <xdr:col>141</xdr:col>
      <xdr:colOff>92322</xdr:colOff>
      <xdr:row>46</xdr:row>
      <xdr:rowOff>114300</xdr:rowOff>
    </xdr:to>
    <xdr:graphicFrame macro="">
      <xdr:nvGraphicFramePr>
        <xdr:cNvPr id="26" name="グラフ 2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fLocksWithSheet="0"/>
  </xdr:twoCellAnchor>
  <xdr:twoCellAnchor>
    <xdr:from>
      <xdr:col>141</xdr:col>
      <xdr:colOff>98789</xdr:colOff>
      <xdr:row>19</xdr:row>
      <xdr:rowOff>26505</xdr:rowOff>
    </xdr:from>
    <xdr:to>
      <xdr:col>147</xdr:col>
      <xdr:colOff>92322</xdr:colOff>
      <xdr:row>46</xdr:row>
      <xdr:rowOff>114300</xdr:rowOff>
    </xdr:to>
    <xdr:graphicFrame macro="">
      <xdr:nvGraphicFramePr>
        <xdr:cNvPr id="27" name="グラフ 2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fLocksWithSheet="0"/>
  </xdr:twoCellAnchor>
  <xdr:twoCellAnchor>
    <xdr:from>
      <xdr:col>147</xdr:col>
      <xdr:colOff>126004</xdr:colOff>
      <xdr:row>19</xdr:row>
      <xdr:rowOff>26505</xdr:rowOff>
    </xdr:from>
    <xdr:to>
      <xdr:col>153</xdr:col>
      <xdr:colOff>119537</xdr:colOff>
      <xdr:row>46</xdr:row>
      <xdr:rowOff>114300</xdr:rowOff>
    </xdr:to>
    <xdr:graphicFrame macro="">
      <xdr:nvGraphicFramePr>
        <xdr:cNvPr id="28" name="グラフ 2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fLocksWithSheet="0"/>
  </xdr:twoCellAnchor>
  <xdr:twoCellAnchor>
    <xdr:from>
      <xdr:col>153</xdr:col>
      <xdr:colOff>71576</xdr:colOff>
      <xdr:row>19</xdr:row>
      <xdr:rowOff>26505</xdr:rowOff>
    </xdr:from>
    <xdr:to>
      <xdr:col>159</xdr:col>
      <xdr:colOff>65108</xdr:colOff>
      <xdr:row>46</xdr:row>
      <xdr:rowOff>114300</xdr:rowOff>
    </xdr:to>
    <xdr:graphicFrame macro="">
      <xdr:nvGraphicFramePr>
        <xdr:cNvPr id="29" name="グラフ 2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6"/>
        </a:graphicData>
      </a:graphic>
    </xdr:graphicFrame>
    <xdr:clientData fLocksWithSheet="0"/>
  </xdr:twoCellAnchor>
  <xdr:twoCellAnchor>
    <xdr:from>
      <xdr:col>159</xdr:col>
      <xdr:colOff>112397</xdr:colOff>
      <xdr:row>19</xdr:row>
      <xdr:rowOff>26505</xdr:rowOff>
    </xdr:from>
    <xdr:to>
      <xdr:col>165</xdr:col>
      <xdr:colOff>105930</xdr:colOff>
      <xdr:row>46</xdr:row>
      <xdr:rowOff>114300</xdr:rowOff>
    </xdr:to>
    <xdr:graphicFrame macro="">
      <xdr:nvGraphicFramePr>
        <xdr:cNvPr id="30" name="グラフ 2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7"/>
        </a:graphicData>
      </a:graphic>
    </xdr:graphicFrame>
    <xdr:clientData fLocksWithSheet="0"/>
  </xdr:twoCellAnchor>
  <xdr:twoCellAnchor>
    <xdr:from>
      <xdr:col>165</xdr:col>
      <xdr:colOff>98790</xdr:colOff>
      <xdr:row>19</xdr:row>
      <xdr:rowOff>26505</xdr:rowOff>
    </xdr:from>
    <xdr:to>
      <xdr:col>171</xdr:col>
      <xdr:colOff>92323</xdr:colOff>
      <xdr:row>46</xdr:row>
      <xdr:rowOff>114300</xdr:rowOff>
    </xdr:to>
    <xdr:graphicFrame macro="">
      <xdr:nvGraphicFramePr>
        <xdr:cNvPr id="31" name="グラフ 3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8"/>
        </a:graphicData>
      </a:graphic>
    </xdr:graphicFrame>
    <xdr:clientData fLocksWithSheet="0"/>
  </xdr:twoCellAnchor>
  <xdr:twoCellAnchor>
    <xdr:from>
      <xdr:col>171</xdr:col>
      <xdr:colOff>44362</xdr:colOff>
      <xdr:row>19</xdr:row>
      <xdr:rowOff>26505</xdr:rowOff>
    </xdr:from>
    <xdr:to>
      <xdr:col>177</xdr:col>
      <xdr:colOff>37895</xdr:colOff>
      <xdr:row>46</xdr:row>
      <xdr:rowOff>114300</xdr:rowOff>
    </xdr:to>
    <xdr:graphicFrame macro="">
      <xdr:nvGraphicFramePr>
        <xdr:cNvPr id="32" name="グラフ 3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9"/>
        </a:graphicData>
      </a:graphic>
    </xdr:graphicFrame>
    <xdr:clientData fLocksWithSheet="0"/>
  </xdr:twoCellAnchor>
  <xdr:twoCellAnchor>
    <xdr:from>
      <xdr:col>177</xdr:col>
      <xdr:colOff>44362</xdr:colOff>
      <xdr:row>19</xdr:row>
      <xdr:rowOff>26505</xdr:rowOff>
    </xdr:from>
    <xdr:to>
      <xdr:col>183</xdr:col>
      <xdr:colOff>37895</xdr:colOff>
      <xdr:row>46</xdr:row>
      <xdr:rowOff>114300</xdr:rowOff>
    </xdr:to>
    <xdr:graphicFrame macro="">
      <xdr:nvGraphicFramePr>
        <xdr:cNvPr id="33" name="グラフ 3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0"/>
        </a:graphicData>
      </a:graphic>
    </xdr:graphicFrame>
    <xdr:clientData fLocksWithSheet="0"/>
  </xdr:twoCellAnchor>
  <xdr:twoCellAnchor>
    <xdr:from>
      <xdr:col>3</xdr:col>
      <xdr:colOff>8342</xdr:colOff>
      <xdr:row>65</xdr:row>
      <xdr:rowOff>67326</xdr:rowOff>
    </xdr:from>
    <xdr:to>
      <xdr:col>9</xdr:col>
      <xdr:colOff>17885</xdr:colOff>
      <xdr:row>92</xdr:row>
      <xdr:rowOff>155122</xdr:rowOff>
    </xdr:to>
    <xdr:graphicFrame macro="">
      <xdr:nvGraphicFramePr>
        <xdr:cNvPr id="34" name="グラフ 3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1"/>
        </a:graphicData>
      </a:graphic>
    </xdr:graphicFrame>
    <xdr:clientData fLocksWithSheet="0"/>
  </xdr:twoCellAnchor>
</xdr:wsDr>
</file>

<file path=xl/drawings/drawing4.xml><?xml version="1.0" encoding="utf-8"?>
<xdr:wsDr xmlns:xdr="http://schemas.openxmlformats.org/drawingml/2006/spreadsheetDrawing" xmlns:a="http://schemas.openxmlformats.org/drawingml/2006/main">
  <xdr:twoCellAnchor>
    <xdr:from>
      <xdr:col>2</xdr:col>
      <xdr:colOff>268941</xdr:colOff>
      <xdr:row>5</xdr:row>
      <xdr:rowOff>22413</xdr:rowOff>
    </xdr:from>
    <xdr:to>
      <xdr:col>10</xdr:col>
      <xdr:colOff>659466</xdr:colOff>
      <xdr:row>26</xdr:row>
      <xdr:rowOff>50988</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598014</xdr:colOff>
      <xdr:row>16</xdr:row>
      <xdr:rowOff>129734</xdr:rowOff>
    </xdr:from>
    <xdr:to>
      <xdr:col>7</xdr:col>
      <xdr:colOff>306660</xdr:colOff>
      <xdr:row>21</xdr:row>
      <xdr:rowOff>47595</xdr:rowOff>
    </xdr:to>
    <xdr:sp macro="" textlink="">
      <xdr:nvSpPr>
        <xdr:cNvPr id="3" name="円/楕円 2"/>
        <xdr:cNvSpPr/>
      </xdr:nvSpPr>
      <xdr:spPr>
        <a:xfrm rot="20384748">
          <a:off x="3817464" y="2920559"/>
          <a:ext cx="394446" cy="775111"/>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385102</xdr:colOff>
      <xdr:row>8</xdr:row>
      <xdr:rowOff>73704</xdr:rowOff>
    </xdr:from>
    <xdr:to>
      <xdr:col>7</xdr:col>
      <xdr:colOff>93748</xdr:colOff>
      <xdr:row>11</xdr:row>
      <xdr:rowOff>156883</xdr:rowOff>
    </xdr:to>
    <xdr:sp macro="" textlink="">
      <xdr:nvSpPr>
        <xdr:cNvPr id="4" name="円/楕円 3"/>
        <xdr:cNvSpPr/>
      </xdr:nvSpPr>
      <xdr:spPr>
        <a:xfrm>
          <a:off x="3604552" y="1492929"/>
          <a:ext cx="394446" cy="597529"/>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178746</xdr:colOff>
      <xdr:row>13</xdr:row>
      <xdr:rowOff>142613</xdr:rowOff>
    </xdr:from>
    <xdr:to>
      <xdr:col>8</xdr:col>
      <xdr:colOff>451800</xdr:colOff>
      <xdr:row>16</xdr:row>
      <xdr:rowOff>30553</xdr:rowOff>
    </xdr:to>
    <xdr:sp macro="" textlink="">
      <xdr:nvSpPr>
        <xdr:cNvPr id="5" name="円/楕円 4"/>
        <xdr:cNvSpPr/>
      </xdr:nvSpPr>
      <xdr:spPr>
        <a:xfrm rot="15737933">
          <a:off x="4362278" y="2140806"/>
          <a:ext cx="402290" cy="958854"/>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394607</xdr:colOff>
      <xdr:row>6</xdr:row>
      <xdr:rowOff>163285</xdr:rowOff>
    </xdr:from>
    <xdr:to>
      <xdr:col>16</xdr:col>
      <xdr:colOff>639536</xdr:colOff>
      <xdr:row>27</xdr:row>
      <xdr:rowOff>163285</xdr:rowOff>
    </xdr:to>
    <xdr:sp macro="" textlink="">
      <xdr:nvSpPr>
        <xdr:cNvPr id="7" name="線吹き出し 2 (枠付き) 6"/>
        <xdr:cNvSpPr/>
      </xdr:nvSpPr>
      <xdr:spPr>
        <a:xfrm>
          <a:off x="7592786" y="1265464"/>
          <a:ext cx="2286000" cy="3714750"/>
        </a:xfrm>
        <a:prstGeom prst="borderCallout2">
          <a:avLst>
            <a:gd name="adj1" fmla="val 18750"/>
            <a:gd name="adj2" fmla="val -8333"/>
            <a:gd name="adj3" fmla="val 18750"/>
            <a:gd name="adj4" fmla="val -16667"/>
            <a:gd name="adj5" fmla="val 31817"/>
            <a:gd name="adj6" fmla="val -87738"/>
          </a:avLst>
        </a:prstGeom>
        <a:solidFill>
          <a:schemeClr val="accent2">
            <a:lumMod val="20000"/>
            <a:lumOff val="80000"/>
          </a:schemeClr>
        </a:solidFill>
        <a:ln>
          <a:solidFill>
            <a:schemeClr val="accent2">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例えば、「</a:t>
          </a:r>
          <a:r>
            <a:rPr kumimoji="1" lang="en-US" altLang="ja-JP" sz="14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5.</a:t>
          </a:r>
          <a:r>
            <a:rPr kumimoji="1" lang="ja-JP" altLang="en-US" sz="14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レーダーチャート（地域包括支援センター比較」にて作成したレーダーチャート等を貼り付けて提示することで、現在の状況を見える化して示すことができます。</a:t>
          </a:r>
          <a:endParaRPr kumimoji="1" lang="en-US" altLang="ja-JP" sz="14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endParaRPr>
        </a:p>
        <a:p>
          <a:pPr algn="l"/>
          <a:endParaRPr kumimoji="1" lang="en-US" altLang="ja-JP" sz="14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4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また、同じセンターの経年比較を行い、取組みの成果を見える化して示す、という活用も想定されます。</a:t>
          </a:r>
        </a:p>
      </xdr:txBody>
    </xdr:sp>
    <xdr:clientData/>
  </xdr:twoCellAnchor>
  <xdr:twoCellAnchor>
    <xdr:from>
      <xdr:col>13</xdr:col>
      <xdr:colOff>394607</xdr:colOff>
      <xdr:row>30</xdr:row>
      <xdr:rowOff>149679</xdr:rowOff>
    </xdr:from>
    <xdr:to>
      <xdr:col>16</xdr:col>
      <xdr:colOff>639536</xdr:colOff>
      <xdr:row>38</xdr:row>
      <xdr:rowOff>204107</xdr:rowOff>
    </xdr:to>
    <xdr:sp macro="" textlink="">
      <xdr:nvSpPr>
        <xdr:cNvPr id="8" name="線吹き出し 2 (枠付き) 7"/>
        <xdr:cNvSpPr/>
      </xdr:nvSpPr>
      <xdr:spPr>
        <a:xfrm>
          <a:off x="7592786" y="5565322"/>
          <a:ext cx="2286000" cy="1891392"/>
        </a:xfrm>
        <a:prstGeom prst="borderCallout2">
          <a:avLst>
            <a:gd name="adj1" fmla="val 18750"/>
            <a:gd name="adj2" fmla="val -8333"/>
            <a:gd name="adj3" fmla="val 18750"/>
            <a:gd name="adj4" fmla="val -16667"/>
            <a:gd name="adj5" fmla="val 65883"/>
            <a:gd name="adj6" fmla="val -69881"/>
          </a:avLst>
        </a:prstGeom>
        <a:solidFill>
          <a:schemeClr val="accent2">
            <a:lumMod val="20000"/>
            <a:lumOff val="80000"/>
          </a:schemeClr>
        </a:solidFill>
        <a:ln>
          <a:solidFill>
            <a:schemeClr val="accent2">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現状で課題のある業務や市、センター間で取組状況に差がある業務などについて説明し、今後取組みに向けた方策等の検討を促しましょう。</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tabColor rgb="FFFF0000"/>
  </sheetPr>
  <dimension ref="A1:O200"/>
  <sheetViews>
    <sheetView showGridLines="0" tabSelected="1" zoomScaleNormal="100" workbookViewId="0"/>
  </sheetViews>
  <sheetFormatPr defaultRowHeight="9.75"/>
  <cols>
    <col min="1" max="2" width="2" style="12" customWidth="1"/>
    <col min="3" max="3" width="2.625" style="131" customWidth="1"/>
    <col min="4" max="4" width="4.5" style="131" customWidth="1"/>
    <col min="5" max="5" width="24.25" style="132" customWidth="1"/>
    <col min="6" max="6" width="4.75" style="133" customWidth="1"/>
    <col min="7" max="7" width="4.5" style="134" customWidth="1"/>
    <col min="8" max="8" width="2.375" style="131" customWidth="1"/>
    <col min="9" max="9" width="4.5" style="131" customWidth="1"/>
    <col min="10" max="10" width="21.75" style="132" customWidth="1"/>
    <col min="11" max="11" width="4.75" style="133" customWidth="1"/>
    <col min="12" max="12" width="4.75" style="134" customWidth="1"/>
    <col min="13" max="13" width="9" style="12"/>
    <col min="14" max="14" width="3.625" style="12" customWidth="1"/>
    <col min="15" max="16384" width="9" style="12"/>
  </cols>
  <sheetData>
    <row r="1" spans="1:12" ht="6.75" customHeight="1"/>
    <row r="2" spans="1:12" ht="19.5">
      <c r="B2" s="323" t="s">
        <v>595</v>
      </c>
    </row>
    <row r="3" spans="1:12" ht="10.5" thickBot="1">
      <c r="B3" s="12" t="s">
        <v>328</v>
      </c>
    </row>
    <row r="4" spans="1:12" ht="155.25" customHeight="1" thickBot="1">
      <c r="B4" s="438" t="s">
        <v>615</v>
      </c>
      <c r="C4" s="439"/>
      <c r="D4" s="439"/>
      <c r="E4" s="439"/>
      <c r="F4" s="439"/>
      <c r="G4" s="439"/>
      <c r="H4" s="439"/>
      <c r="I4" s="439"/>
      <c r="J4" s="439"/>
      <c r="K4" s="439"/>
      <c r="L4" s="440"/>
    </row>
    <row r="6" spans="1:12" ht="14.25">
      <c r="F6" s="135" t="s">
        <v>314</v>
      </c>
    </row>
    <row r="7" spans="1:12" ht="5.25" customHeight="1" thickBot="1"/>
    <row r="8" spans="1:12" s="6" customFormat="1" ht="33.75" customHeight="1" thickBot="1">
      <c r="A8" s="1"/>
      <c r="B8" s="2"/>
      <c r="C8" s="488" t="s">
        <v>628</v>
      </c>
      <c r="D8" s="489"/>
      <c r="E8" s="490"/>
      <c r="F8" s="3" t="s">
        <v>0</v>
      </c>
      <c r="G8" s="4" t="s">
        <v>1</v>
      </c>
      <c r="H8" s="485" t="s">
        <v>2</v>
      </c>
      <c r="I8" s="486"/>
      <c r="J8" s="487"/>
      <c r="K8" s="3" t="s">
        <v>0</v>
      </c>
      <c r="L8" s="5" t="s">
        <v>1</v>
      </c>
    </row>
    <row r="9" spans="1:12" ht="10.5" thickBot="1">
      <c r="A9" s="7" t="s">
        <v>3</v>
      </c>
      <c r="B9" s="8"/>
      <c r="C9" s="9"/>
      <c r="D9" s="8"/>
      <c r="E9" s="8"/>
      <c r="F9" s="8"/>
      <c r="G9" s="8"/>
      <c r="H9" s="10"/>
      <c r="I9" s="8"/>
      <c r="J9" s="8"/>
      <c r="K9" s="8"/>
      <c r="L9" s="11"/>
    </row>
    <row r="10" spans="1:12">
      <c r="A10" s="13"/>
      <c r="B10" s="14" t="s">
        <v>584</v>
      </c>
      <c r="C10" s="15"/>
      <c r="D10" s="15"/>
      <c r="E10" s="16"/>
      <c r="F10" s="17"/>
      <c r="G10" s="17"/>
      <c r="H10" s="18"/>
      <c r="I10" s="15"/>
      <c r="J10" s="16"/>
      <c r="K10" s="17"/>
      <c r="L10" s="19"/>
    </row>
    <row r="11" spans="1:12" ht="29.25">
      <c r="A11" s="13"/>
      <c r="B11" s="20"/>
      <c r="C11" s="21">
        <v>1</v>
      </c>
      <c r="D11" s="21" t="s">
        <v>5</v>
      </c>
      <c r="E11" s="416" t="s">
        <v>6</v>
      </c>
      <c r="F11" s="384" t="s">
        <v>583</v>
      </c>
      <c r="G11" s="23">
        <v>0.67777139574956924</v>
      </c>
      <c r="H11" s="24">
        <v>1</v>
      </c>
      <c r="I11" s="21" t="s">
        <v>7</v>
      </c>
      <c r="J11" s="416" t="s">
        <v>8</v>
      </c>
      <c r="K11" s="22"/>
      <c r="L11" s="25">
        <v>0.90061495734973218</v>
      </c>
    </row>
    <row r="12" spans="1:12" ht="29.25">
      <c r="A12" s="13"/>
      <c r="B12" s="20"/>
      <c r="C12" s="26">
        <v>2</v>
      </c>
      <c r="D12" s="26" t="s">
        <v>9</v>
      </c>
      <c r="E12" s="417" t="s">
        <v>10</v>
      </c>
      <c r="F12" s="384" t="s">
        <v>583</v>
      </c>
      <c r="G12" s="29">
        <v>0.59793222286042502</v>
      </c>
      <c r="H12" s="198">
        <v>2</v>
      </c>
      <c r="I12" s="165" t="s">
        <v>11</v>
      </c>
      <c r="J12" s="390" t="s">
        <v>12</v>
      </c>
      <c r="K12" s="28"/>
      <c r="L12" s="31">
        <v>0.65582225748859357</v>
      </c>
    </row>
    <row r="13" spans="1:12" ht="29.25">
      <c r="A13" s="13"/>
      <c r="B13" s="20"/>
      <c r="C13" s="26">
        <v>3</v>
      </c>
      <c r="D13" s="26" t="s">
        <v>13</v>
      </c>
      <c r="E13" s="417" t="s">
        <v>14</v>
      </c>
      <c r="F13" s="384" t="s">
        <v>583</v>
      </c>
      <c r="G13" s="29">
        <v>0.47329121194715679</v>
      </c>
      <c r="H13" s="198"/>
      <c r="I13" s="166"/>
      <c r="J13" s="48"/>
      <c r="K13" s="33"/>
      <c r="L13" s="34"/>
    </row>
    <row r="14" spans="1:12" ht="30" customHeight="1">
      <c r="A14" s="13"/>
      <c r="B14" s="20"/>
      <c r="C14" s="26">
        <v>4</v>
      </c>
      <c r="D14" s="26" t="s">
        <v>15</v>
      </c>
      <c r="E14" s="417" t="s">
        <v>16</v>
      </c>
      <c r="F14" s="384" t="s">
        <v>583</v>
      </c>
      <c r="G14" s="29">
        <v>0.53072946582423897</v>
      </c>
      <c r="H14" s="198">
        <v>3</v>
      </c>
      <c r="I14" s="165" t="s">
        <v>17</v>
      </c>
      <c r="J14" s="390" t="s">
        <v>18</v>
      </c>
      <c r="K14" s="28"/>
      <c r="L14" s="31">
        <v>0.85082324935528664</v>
      </c>
    </row>
    <row r="15" spans="1:12" ht="30.75" customHeight="1">
      <c r="A15" s="13"/>
      <c r="B15" s="20"/>
      <c r="C15" s="26"/>
      <c r="D15" s="32"/>
      <c r="E15" s="27"/>
      <c r="F15" s="33"/>
      <c r="G15" s="34"/>
      <c r="H15" s="198">
        <v>4</v>
      </c>
      <c r="I15" s="165" t="s">
        <v>19</v>
      </c>
      <c r="J15" s="390" t="s">
        <v>20</v>
      </c>
      <c r="K15" s="28"/>
      <c r="L15" s="31">
        <v>0.85260860940289629</v>
      </c>
    </row>
    <row r="16" spans="1:12" ht="33.75" customHeight="1">
      <c r="A16" s="13"/>
      <c r="B16" s="20"/>
      <c r="C16" s="26">
        <v>5</v>
      </c>
      <c r="D16" s="26" t="s">
        <v>21</v>
      </c>
      <c r="E16" s="417" t="s">
        <v>22</v>
      </c>
      <c r="F16" s="384" t="s">
        <v>583</v>
      </c>
      <c r="G16" s="29">
        <v>0.45605973578403214</v>
      </c>
      <c r="H16" s="198">
        <v>5</v>
      </c>
      <c r="I16" s="165" t="s">
        <v>23</v>
      </c>
      <c r="J16" s="390" t="s">
        <v>24</v>
      </c>
      <c r="K16" s="28"/>
      <c r="L16" s="31">
        <v>0.61594921642531242</v>
      </c>
    </row>
    <row r="17" spans="1:12" ht="29.25">
      <c r="A17" s="13"/>
      <c r="B17" s="20"/>
      <c r="C17" s="26">
        <v>6</v>
      </c>
      <c r="D17" s="26" t="s">
        <v>25</v>
      </c>
      <c r="E17" s="417" t="s">
        <v>26</v>
      </c>
      <c r="F17" s="384" t="s">
        <v>583</v>
      </c>
      <c r="G17" s="29">
        <v>0.85180930499712804</v>
      </c>
      <c r="H17" s="198">
        <v>6</v>
      </c>
      <c r="I17" s="165" t="s">
        <v>27</v>
      </c>
      <c r="J17" s="390" t="s">
        <v>28</v>
      </c>
      <c r="K17" s="28"/>
      <c r="L17" s="31">
        <v>0.93136282483634203</v>
      </c>
    </row>
    <row r="18" spans="1:12" ht="29.25">
      <c r="A18" s="158"/>
      <c r="B18" s="159"/>
      <c r="C18" s="160">
        <v>7</v>
      </c>
      <c r="D18" s="160" t="s">
        <v>29</v>
      </c>
      <c r="E18" s="418" t="s">
        <v>331</v>
      </c>
      <c r="F18" s="22" t="str">
        <f>IF(F19&gt;2,"○","×")</f>
        <v>×</v>
      </c>
      <c r="G18" s="37">
        <v>0.325674899483056</v>
      </c>
      <c r="H18" s="207">
        <v>7</v>
      </c>
      <c r="I18" s="160" t="s">
        <v>30</v>
      </c>
      <c r="J18" s="418" t="s">
        <v>337</v>
      </c>
      <c r="K18" s="36"/>
      <c r="L18" s="37">
        <v>0.36738742313033129</v>
      </c>
    </row>
    <row r="19" spans="1:12">
      <c r="A19" s="158"/>
      <c r="B19" s="159"/>
      <c r="C19" s="161"/>
      <c r="D19" s="191"/>
      <c r="E19" s="192" t="s">
        <v>32</v>
      </c>
      <c r="F19" s="54">
        <f>COUNTIF($F$20:$F$23,"○")</f>
        <v>0</v>
      </c>
      <c r="G19" s="40"/>
      <c r="H19" s="208"/>
      <c r="I19" s="191"/>
      <c r="J19" s="192" t="s">
        <v>32</v>
      </c>
      <c r="K19" s="39"/>
      <c r="L19" s="42"/>
    </row>
    <row r="20" spans="1:12">
      <c r="A20" s="158"/>
      <c r="B20" s="159"/>
      <c r="C20" s="161"/>
      <c r="D20" s="161"/>
      <c r="E20" s="419" t="s">
        <v>33</v>
      </c>
      <c r="F20" s="385" t="s">
        <v>583</v>
      </c>
      <c r="G20" s="381">
        <v>93.391773432231957</v>
      </c>
      <c r="H20" s="208"/>
      <c r="I20" s="161"/>
      <c r="J20" s="419" t="s">
        <v>34</v>
      </c>
      <c r="K20" s="382"/>
      <c r="L20" s="383">
        <v>0.95599999999999996</v>
      </c>
    </row>
    <row r="21" spans="1:12" ht="19.5">
      <c r="A21" s="158"/>
      <c r="B21" s="159"/>
      <c r="C21" s="161"/>
      <c r="D21" s="161"/>
      <c r="E21" s="419" t="s">
        <v>35</v>
      </c>
      <c r="F21" s="385" t="s">
        <v>583</v>
      </c>
      <c r="G21" s="381">
        <v>67.565745111260952</v>
      </c>
      <c r="H21" s="208"/>
      <c r="I21" s="161"/>
      <c r="J21" s="419" t="s">
        <v>35</v>
      </c>
      <c r="K21" s="382"/>
      <c r="L21" s="383">
        <v>0.65100000000000002</v>
      </c>
    </row>
    <row r="22" spans="1:12">
      <c r="A22" s="158"/>
      <c r="B22" s="159"/>
      <c r="C22" s="161"/>
      <c r="D22" s="161"/>
      <c r="E22" s="419" t="s">
        <v>36</v>
      </c>
      <c r="F22" s="385" t="s">
        <v>583</v>
      </c>
      <c r="G22" s="381">
        <v>50.977747808496289</v>
      </c>
      <c r="H22" s="208"/>
      <c r="I22" s="161"/>
      <c r="J22" s="419" t="s">
        <v>36</v>
      </c>
      <c r="K22" s="382"/>
      <c r="L22" s="383">
        <v>0.52800000000000002</v>
      </c>
    </row>
    <row r="23" spans="1:12">
      <c r="A23" s="158"/>
      <c r="B23" s="159"/>
      <c r="C23" s="163"/>
      <c r="D23" s="163"/>
      <c r="E23" s="194" t="s">
        <v>37</v>
      </c>
      <c r="F23" s="386" t="s">
        <v>583</v>
      </c>
      <c r="G23" s="45">
        <v>11.058664868509778</v>
      </c>
      <c r="H23" s="209"/>
      <c r="I23" s="163"/>
      <c r="J23" s="194" t="s">
        <v>38</v>
      </c>
      <c r="K23" s="44"/>
      <c r="L23" s="47">
        <v>0.10100000000000001</v>
      </c>
    </row>
    <row r="24" spans="1:12" ht="19.5">
      <c r="A24" s="158"/>
      <c r="B24" s="159"/>
      <c r="C24" s="165"/>
      <c r="D24" s="166"/>
      <c r="E24" s="48"/>
      <c r="F24" s="33"/>
      <c r="G24" s="31"/>
      <c r="H24" s="198">
        <v>8</v>
      </c>
      <c r="I24" s="165" t="s">
        <v>39</v>
      </c>
      <c r="J24" s="390" t="s">
        <v>40</v>
      </c>
      <c r="K24" s="28"/>
      <c r="L24" s="31">
        <v>0.66800000000000004</v>
      </c>
    </row>
    <row r="25" spans="1:12" ht="39">
      <c r="A25" s="158"/>
      <c r="B25" s="159"/>
      <c r="C25" s="165">
        <v>8</v>
      </c>
      <c r="D25" s="165" t="s">
        <v>41</v>
      </c>
      <c r="E25" s="390" t="s">
        <v>42</v>
      </c>
      <c r="F25" s="384" t="s">
        <v>583</v>
      </c>
      <c r="G25" s="29">
        <v>0.87363584147041928</v>
      </c>
      <c r="H25" s="207">
        <v>9</v>
      </c>
      <c r="I25" s="160" t="s">
        <v>43</v>
      </c>
      <c r="J25" s="418" t="s">
        <v>338</v>
      </c>
      <c r="K25" s="36"/>
      <c r="L25" s="37">
        <v>0.57984526879587384</v>
      </c>
    </row>
    <row r="26" spans="1:12">
      <c r="A26" s="158"/>
      <c r="B26" s="159"/>
      <c r="C26" s="160"/>
      <c r="D26" s="167"/>
      <c r="E26" s="168"/>
      <c r="F26" s="49"/>
      <c r="G26" s="25"/>
      <c r="H26" s="208"/>
      <c r="I26" s="191"/>
      <c r="J26" s="192" t="s">
        <v>32</v>
      </c>
      <c r="K26" s="39"/>
      <c r="L26" s="42"/>
    </row>
    <row r="27" spans="1:12" ht="19.5">
      <c r="A27" s="158"/>
      <c r="B27" s="159"/>
      <c r="C27" s="161"/>
      <c r="D27" s="169"/>
      <c r="E27" s="162"/>
      <c r="F27" s="50"/>
      <c r="G27" s="42"/>
      <c r="H27" s="208"/>
      <c r="I27" s="161"/>
      <c r="J27" s="419" t="s">
        <v>45</v>
      </c>
      <c r="K27" s="382"/>
      <c r="L27" s="383">
        <v>0.57999999999999996</v>
      </c>
    </row>
    <row r="28" spans="1:12" ht="19.5">
      <c r="A28" s="158"/>
      <c r="B28" s="159"/>
      <c r="C28" s="161"/>
      <c r="D28" s="169"/>
      <c r="E28" s="162"/>
      <c r="F28" s="50"/>
      <c r="G28" s="42"/>
      <c r="H28" s="208"/>
      <c r="I28" s="161"/>
      <c r="J28" s="419" t="s">
        <v>46</v>
      </c>
      <c r="K28" s="382"/>
      <c r="L28" s="383">
        <v>0.34200000000000003</v>
      </c>
    </row>
    <row r="29" spans="1:12" ht="19.5">
      <c r="A29" s="158"/>
      <c r="B29" s="159"/>
      <c r="C29" s="161"/>
      <c r="D29" s="169"/>
      <c r="E29" s="162"/>
      <c r="F29" s="50"/>
      <c r="G29" s="42"/>
      <c r="H29" s="208"/>
      <c r="I29" s="161"/>
      <c r="J29" s="419" t="s">
        <v>47</v>
      </c>
      <c r="K29" s="382"/>
      <c r="L29" s="383">
        <v>1.7999999999999999E-2</v>
      </c>
    </row>
    <row r="30" spans="1:12" ht="19.5">
      <c r="A30" s="158"/>
      <c r="B30" s="159"/>
      <c r="C30" s="161"/>
      <c r="D30" s="169"/>
      <c r="E30" s="162"/>
      <c r="F30" s="50"/>
      <c r="G30" s="42"/>
      <c r="H30" s="208"/>
      <c r="I30" s="161"/>
      <c r="J30" s="419" t="s">
        <v>48</v>
      </c>
      <c r="K30" s="382"/>
      <c r="L30" s="383">
        <v>3.0000000000000001E-3</v>
      </c>
    </row>
    <row r="31" spans="1:12" ht="19.5">
      <c r="A31" s="158"/>
      <c r="B31" s="159"/>
      <c r="C31" s="163"/>
      <c r="D31" s="170"/>
      <c r="E31" s="164"/>
      <c r="F31" s="51"/>
      <c r="G31" s="47"/>
      <c r="H31" s="209"/>
      <c r="I31" s="163"/>
      <c r="J31" s="194" t="s">
        <v>49</v>
      </c>
      <c r="K31" s="44"/>
      <c r="L31" s="47">
        <v>5.0999999999999997E-2</v>
      </c>
    </row>
    <row r="32" spans="1:12" ht="147" customHeight="1">
      <c r="A32" s="158"/>
      <c r="B32" s="159"/>
      <c r="C32" s="160">
        <v>9</v>
      </c>
      <c r="D32" s="160" t="s">
        <v>50</v>
      </c>
      <c r="E32" s="190" t="s">
        <v>332</v>
      </c>
      <c r="F32" s="22" t="str">
        <f>IF(F33&gt;0,"○","×")</f>
        <v>×</v>
      </c>
      <c r="G32" s="25">
        <v>0.75186674325100522</v>
      </c>
      <c r="H32" s="207"/>
      <c r="I32" s="167"/>
      <c r="J32" s="168"/>
      <c r="K32" s="49"/>
      <c r="L32" s="52"/>
    </row>
    <row r="33" spans="1:15">
      <c r="A33" s="158"/>
      <c r="B33" s="159"/>
      <c r="C33" s="161"/>
      <c r="D33" s="191"/>
      <c r="E33" s="197" t="s">
        <v>32</v>
      </c>
      <c r="F33" s="54">
        <f>COUNTIF($F$34,"○")</f>
        <v>0</v>
      </c>
      <c r="G33" s="55"/>
      <c r="H33" s="208"/>
      <c r="I33" s="169"/>
      <c r="J33" s="162"/>
      <c r="K33" s="50"/>
      <c r="L33" s="56"/>
    </row>
    <row r="34" spans="1:15">
      <c r="A34" s="158"/>
      <c r="B34" s="159"/>
      <c r="C34" s="161"/>
      <c r="D34" s="161"/>
      <c r="E34" s="419" t="s">
        <v>51</v>
      </c>
      <c r="F34" s="385" t="s">
        <v>583</v>
      </c>
      <c r="G34" s="381">
        <v>75.186674325100512</v>
      </c>
      <c r="H34" s="208"/>
      <c r="I34" s="169"/>
      <c r="J34" s="162"/>
      <c r="K34" s="50"/>
      <c r="L34" s="56"/>
    </row>
    <row r="35" spans="1:15">
      <c r="A35" s="158"/>
      <c r="B35" s="159"/>
      <c r="C35" s="161"/>
      <c r="D35" s="161"/>
      <c r="E35" s="419" t="s">
        <v>52</v>
      </c>
      <c r="F35" s="385" t="s">
        <v>583</v>
      </c>
      <c r="G35" s="381">
        <v>18.437679494543367</v>
      </c>
      <c r="H35" s="208"/>
      <c r="I35" s="169"/>
      <c r="J35" s="162"/>
      <c r="K35" s="50"/>
      <c r="L35" s="56"/>
    </row>
    <row r="36" spans="1:15">
      <c r="A36" s="158"/>
      <c r="B36" s="159"/>
      <c r="C36" s="161"/>
      <c r="D36" s="161"/>
      <c r="E36" s="419" t="s">
        <v>53</v>
      </c>
      <c r="F36" s="385" t="s">
        <v>583</v>
      </c>
      <c r="G36" s="381">
        <v>4.7673750717978169</v>
      </c>
      <c r="H36" s="208"/>
      <c r="I36" s="169"/>
      <c r="J36" s="162"/>
      <c r="K36" s="50"/>
      <c r="L36" s="56"/>
    </row>
    <row r="37" spans="1:15">
      <c r="A37" s="158"/>
      <c r="B37" s="159"/>
      <c r="C37" s="161"/>
      <c r="D37" s="161"/>
      <c r="E37" s="419" t="s">
        <v>54</v>
      </c>
      <c r="F37" s="385" t="s">
        <v>583</v>
      </c>
      <c r="G37" s="381">
        <v>0.3446295232624928</v>
      </c>
      <c r="H37" s="208"/>
      <c r="I37" s="169"/>
      <c r="J37" s="162"/>
      <c r="K37" s="50"/>
      <c r="L37" s="56"/>
    </row>
    <row r="38" spans="1:15">
      <c r="A38" s="158"/>
      <c r="B38" s="159"/>
      <c r="C38" s="163"/>
      <c r="D38" s="163"/>
      <c r="E38" s="194" t="s">
        <v>55</v>
      </c>
      <c r="F38" s="386" t="s">
        <v>583</v>
      </c>
      <c r="G38" s="57">
        <v>0.40206777713957498</v>
      </c>
      <c r="H38" s="209"/>
      <c r="I38" s="170"/>
      <c r="J38" s="164"/>
      <c r="K38" s="51"/>
      <c r="L38" s="58"/>
    </row>
    <row r="39" spans="1:15" ht="30.75" customHeight="1">
      <c r="A39" s="158"/>
      <c r="B39" s="159"/>
      <c r="C39" s="165"/>
      <c r="D39" s="166"/>
      <c r="E39" s="48"/>
      <c r="F39" s="33"/>
      <c r="G39" s="31"/>
      <c r="H39" s="198">
        <v>10</v>
      </c>
      <c r="I39" s="165" t="s">
        <v>56</v>
      </c>
      <c r="J39" s="390" t="s">
        <v>57</v>
      </c>
      <c r="K39" s="28"/>
      <c r="L39" s="31">
        <v>0.37115651656417376</v>
      </c>
    </row>
    <row r="40" spans="1:15" ht="29.25">
      <c r="A40" s="158"/>
      <c r="B40" s="159"/>
      <c r="C40" s="165">
        <v>10</v>
      </c>
      <c r="D40" s="165" t="s">
        <v>58</v>
      </c>
      <c r="E40" s="390" t="s">
        <v>59</v>
      </c>
      <c r="F40" s="384" t="s">
        <v>583</v>
      </c>
      <c r="G40" s="29">
        <v>0.16714531878230901</v>
      </c>
      <c r="H40" s="198">
        <v>11</v>
      </c>
      <c r="I40" s="165" t="s">
        <v>60</v>
      </c>
      <c r="J40" s="390" t="s">
        <v>61</v>
      </c>
      <c r="K40" s="28"/>
      <c r="L40" s="31">
        <v>0.38008331680222179</v>
      </c>
    </row>
    <row r="41" spans="1:15" ht="29.25">
      <c r="A41" s="158"/>
      <c r="B41" s="159"/>
      <c r="C41" s="165"/>
      <c r="D41" s="166"/>
      <c r="E41" s="48"/>
      <c r="F41" s="33"/>
      <c r="G41" s="34"/>
      <c r="H41" s="198">
        <v>12</v>
      </c>
      <c r="I41" s="165" t="s">
        <v>62</v>
      </c>
      <c r="J41" s="390" t="s">
        <v>63</v>
      </c>
      <c r="K41" s="28"/>
      <c r="L41" s="31">
        <v>0.56139654830390795</v>
      </c>
    </row>
    <row r="42" spans="1:15" ht="26.25" customHeight="1">
      <c r="A42" s="158"/>
      <c r="B42" s="159"/>
      <c r="C42" s="165">
        <v>11</v>
      </c>
      <c r="D42" s="165" t="s">
        <v>64</v>
      </c>
      <c r="E42" s="390" t="s">
        <v>65</v>
      </c>
      <c r="F42" s="384" t="s">
        <v>583</v>
      </c>
      <c r="G42" s="29">
        <v>0.47443997702469842</v>
      </c>
      <c r="H42" s="198">
        <v>13</v>
      </c>
      <c r="I42" s="165" t="s">
        <v>66</v>
      </c>
      <c r="J42" s="390" t="s">
        <v>67</v>
      </c>
      <c r="K42" s="28"/>
      <c r="L42" s="31">
        <v>0.58678833564768895</v>
      </c>
    </row>
    <row r="43" spans="1:15" ht="29.25">
      <c r="A43" s="158"/>
      <c r="B43" s="159"/>
      <c r="C43" s="165">
        <v>12</v>
      </c>
      <c r="D43" s="165" t="s">
        <v>68</v>
      </c>
      <c r="E43" s="390" t="s">
        <v>69</v>
      </c>
      <c r="F43" s="384" t="s">
        <v>583</v>
      </c>
      <c r="G43" s="29">
        <v>0.47329121194715679</v>
      </c>
      <c r="H43" s="207">
        <v>14</v>
      </c>
      <c r="I43" s="160" t="s">
        <v>70</v>
      </c>
      <c r="J43" s="190" t="s">
        <v>339</v>
      </c>
      <c r="K43" s="22"/>
      <c r="L43" s="25">
        <v>0.64153937710771669</v>
      </c>
    </row>
    <row r="44" spans="1:15">
      <c r="A44" s="158"/>
      <c r="B44" s="159"/>
      <c r="C44" s="160"/>
      <c r="D44" s="167"/>
      <c r="E44" s="168"/>
      <c r="F44" s="49"/>
      <c r="G44" s="25"/>
      <c r="H44" s="422"/>
      <c r="I44" s="191"/>
      <c r="J44" s="197" t="s">
        <v>32</v>
      </c>
      <c r="K44" s="54"/>
      <c r="L44" s="55"/>
    </row>
    <row r="45" spans="1:15" ht="19.5">
      <c r="A45" s="158"/>
      <c r="B45" s="159"/>
      <c r="C45" s="161"/>
      <c r="D45" s="169"/>
      <c r="E45" s="162"/>
      <c r="F45" s="50"/>
      <c r="G45" s="42"/>
      <c r="H45" s="208"/>
      <c r="I45" s="161"/>
      <c r="J45" s="419" t="s">
        <v>72</v>
      </c>
      <c r="K45" s="382"/>
      <c r="L45" s="383">
        <v>0.64200000000000002</v>
      </c>
    </row>
    <row r="46" spans="1:15" ht="30" customHeight="1">
      <c r="A46" s="158"/>
      <c r="B46" s="159"/>
      <c r="C46" s="161"/>
      <c r="D46" s="169"/>
      <c r="E46" s="162"/>
      <c r="F46" s="50"/>
      <c r="G46" s="42"/>
      <c r="H46" s="208"/>
      <c r="I46" s="161"/>
      <c r="J46" s="419" t="s">
        <v>73</v>
      </c>
      <c r="K46" s="382"/>
      <c r="L46" s="383">
        <v>0.16700000000000001</v>
      </c>
    </row>
    <row r="47" spans="1:15" ht="19.5">
      <c r="A47" s="158"/>
      <c r="B47" s="159"/>
      <c r="C47" s="163"/>
      <c r="D47" s="170"/>
      <c r="E47" s="164"/>
      <c r="F47" s="51"/>
      <c r="G47" s="47"/>
      <c r="H47" s="209"/>
      <c r="I47" s="163"/>
      <c r="J47" s="194" t="s">
        <v>74</v>
      </c>
      <c r="K47" s="44"/>
      <c r="L47" s="47">
        <v>0.185</v>
      </c>
    </row>
    <row r="48" spans="1:15" ht="29.25">
      <c r="A48" s="158"/>
      <c r="B48" s="159"/>
      <c r="C48" s="165">
        <v>13</v>
      </c>
      <c r="D48" s="165" t="s">
        <v>75</v>
      </c>
      <c r="E48" s="390" t="s">
        <v>76</v>
      </c>
      <c r="F48" s="384" t="s">
        <v>583</v>
      </c>
      <c r="G48" s="29">
        <v>0.89948305571510623</v>
      </c>
      <c r="H48" s="198">
        <v>15</v>
      </c>
      <c r="I48" s="165" t="s">
        <v>77</v>
      </c>
      <c r="J48" s="390" t="s">
        <v>78</v>
      </c>
      <c r="K48" s="28"/>
      <c r="L48" s="31">
        <v>0.87938901011704029</v>
      </c>
      <c r="O48" s="60"/>
    </row>
    <row r="49" spans="1:15" ht="39">
      <c r="A49" s="158"/>
      <c r="B49" s="159"/>
      <c r="C49" s="160">
        <v>14</v>
      </c>
      <c r="D49" s="160" t="s">
        <v>79</v>
      </c>
      <c r="E49" s="190" t="s">
        <v>616</v>
      </c>
      <c r="F49" s="22" t="str">
        <f>IF(F50&gt;3,"○","×")</f>
        <v>×</v>
      </c>
      <c r="G49" s="25">
        <v>0.34290637564618037</v>
      </c>
      <c r="H49" s="207"/>
      <c r="I49" s="167"/>
      <c r="J49" s="168"/>
      <c r="K49" s="49"/>
      <c r="L49" s="52"/>
      <c r="N49" s="322"/>
      <c r="O49" s="60"/>
    </row>
    <row r="50" spans="1:15">
      <c r="A50" s="158"/>
      <c r="B50" s="159"/>
      <c r="C50" s="161"/>
      <c r="D50" s="191"/>
      <c r="E50" s="197" t="s">
        <v>32</v>
      </c>
      <c r="F50" s="54">
        <f>COUNTIF($F$51:$F$55,"○")</f>
        <v>0</v>
      </c>
      <c r="G50" s="55"/>
      <c r="H50" s="208"/>
      <c r="I50" s="169"/>
      <c r="J50" s="162"/>
      <c r="K50" s="50"/>
      <c r="L50" s="56"/>
      <c r="N50" s="61"/>
      <c r="O50" s="60"/>
    </row>
    <row r="51" spans="1:15">
      <c r="A51" s="158"/>
      <c r="B51" s="159"/>
      <c r="C51" s="161"/>
      <c r="D51" s="161"/>
      <c r="E51" s="419" t="s">
        <v>80</v>
      </c>
      <c r="F51" s="385" t="s">
        <v>583</v>
      </c>
      <c r="G51" s="381">
        <v>69.604086845466156</v>
      </c>
      <c r="H51" s="208"/>
      <c r="I51" s="169"/>
      <c r="J51" s="162"/>
      <c r="K51" s="50"/>
      <c r="L51" s="56"/>
      <c r="N51" s="61"/>
      <c r="O51" s="60"/>
    </row>
    <row r="52" spans="1:15">
      <c r="A52" s="158"/>
      <c r="B52" s="159"/>
      <c r="C52" s="161"/>
      <c r="D52" s="161"/>
      <c r="E52" s="419" t="s">
        <v>81</v>
      </c>
      <c r="F52" s="385" t="s">
        <v>583</v>
      </c>
      <c r="G52" s="381">
        <v>72.349936143039585</v>
      </c>
      <c r="H52" s="208"/>
      <c r="I52" s="169"/>
      <c r="J52" s="162"/>
      <c r="K52" s="50"/>
      <c r="L52" s="56"/>
      <c r="N52" s="61"/>
      <c r="O52" s="60"/>
    </row>
    <row r="53" spans="1:15">
      <c r="A53" s="158"/>
      <c r="B53" s="159"/>
      <c r="C53" s="161"/>
      <c r="D53" s="161"/>
      <c r="E53" s="419" t="s">
        <v>82</v>
      </c>
      <c r="F53" s="385" t="s">
        <v>583</v>
      </c>
      <c r="G53" s="381">
        <v>70.561941251596423</v>
      </c>
      <c r="H53" s="208"/>
      <c r="I53" s="169"/>
      <c r="J53" s="162"/>
      <c r="K53" s="50"/>
      <c r="L53" s="56"/>
      <c r="N53" s="61"/>
      <c r="O53" s="60"/>
    </row>
    <row r="54" spans="1:15">
      <c r="A54" s="158"/>
      <c r="B54" s="159"/>
      <c r="C54" s="161"/>
      <c r="D54" s="161"/>
      <c r="E54" s="419" t="s">
        <v>83</v>
      </c>
      <c r="F54" s="385" t="s">
        <v>583</v>
      </c>
      <c r="G54" s="381">
        <v>66.794380587484042</v>
      </c>
      <c r="H54" s="208"/>
      <c r="I54" s="169"/>
      <c r="J54" s="162"/>
      <c r="K54" s="50"/>
      <c r="L54" s="56"/>
      <c r="N54" s="61"/>
      <c r="O54" s="60"/>
    </row>
    <row r="55" spans="1:15">
      <c r="A55" s="158"/>
      <c r="B55" s="159"/>
      <c r="C55" s="163"/>
      <c r="D55" s="163"/>
      <c r="E55" s="194" t="s">
        <v>84</v>
      </c>
      <c r="F55" s="386" t="s">
        <v>583</v>
      </c>
      <c r="G55" s="57">
        <v>11.558109833971903</v>
      </c>
      <c r="H55" s="208"/>
      <c r="I55" s="169"/>
      <c r="J55" s="162"/>
      <c r="K55" s="50"/>
      <c r="L55" s="56"/>
      <c r="N55" s="61"/>
      <c r="O55" s="60"/>
    </row>
    <row r="56" spans="1:15" ht="58.5">
      <c r="A56" s="158"/>
      <c r="B56" s="159"/>
      <c r="C56" s="160">
        <v>15</v>
      </c>
      <c r="D56" s="160" t="s">
        <v>85</v>
      </c>
      <c r="E56" s="190" t="s">
        <v>333</v>
      </c>
      <c r="F56" s="22" t="str">
        <f>IF(F57&gt;0,"○","×")</f>
        <v>×</v>
      </c>
      <c r="G56" s="25">
        <v>0.26191843767949452</v>
      </c>
      <c r="H56" s="208"/>
      <c r="I56" s="169"/>
      <c r="J56" s="162"/>
      <c r="K56" s="50"/>
      <c r="L56" s="56"/>
      <c r="O56" s="60"/>
    </row>
    <row r="57" spans="1:15">
      <c r="A57" s="158"/>
      <c r="B57" s="159"/>
      <c r="C57" s="161"/>
      <c r="D57" s="191"/>
      <c r="E57" s="197" t="s">
        <v>32</v>
      </c>
      <c r="F57" s="54">
        <f>COUNTIF($F$58,"○")</f>
        <v>0</v>
      </c>
      <c r="G57" s="55"/>
      <c r="H57" s="208"/>
      <c r="I57" s="169"/>
      <c r="J57" s="162"/>
      <c r="K57" s="50"/>
      <c r="L57" s="56"/>
      <c r="O57" s="60"/>
    </row>
    <row r="58" spans="1:15" ht="19.5">
      <c r="A58" s="158"/>
      <c r="B58" s="159"/>
      <c r="C58" s="161"/>
      <c r="D58" s="161"/>
      <c r="E58" s="419" t="s">
        <v>86</v>
      </c>
      <c r="F58" s="385" t="s">
        <v>583</v>
      </c>
      <c r="G58" s="381">
        <v>26.191843767949454</v>
      </c>
      <c r="H58" s="208"/>
      <c r="I58" s="169"/>
      <c r="J58" s="162"/>
      <c r="K58" s="50"/>
      <c r="L58" s="56"/>
      <c r="O58" s="60"/>
    </row>
    <row r="59" spans="1:15" ht="21.75" customHeight="1">
      <c r="A59" s="158"/>
      <c r="B59" s="159"/>
      <c r="C59" s="161"/>
      <c r="D59" s="161"/>
      <c r="E59" s="419" t="s">
        <v>87</v>
      </c>
      <c r="F59" s="385" t="s">
        <v>583</v>
      </c>
      <c r="G59" s="381">
        <v>17.288914417001724</v>
      </c>
      <c r="H59" s="208"/>
      <c r="I59" s="169"/>
      <c r="J59" s="162"/>
      <c r="K59" s="50"/>
      <c r="L59" s="56"/>
      <c r="O59" s="60"/>
    </row>
    <row r="60" spans="1:15">
      <c r="A60" s="158"/>
      <c r="B60" s="159"/>
      <c r="C60" s="161"/>
      <c r="D60" s="161"/>
      <c r="E60" s="419" t="s">
        <v>88</v>
      </c>
      <c r="F60" s="385" t="s">
        <v>583</v>
      </c>
      <c r="G60" s="381">
        <v>21.424468696151639</v>
      </c>
      <c r="H60" s="208"/>
      <c r="I60" s="169"/>
      <c r="J60" s="162"/>
      <c r="K60" s="50"/>
      <c r="L60" s="56"/>
      <c r="O60" s="60"/>
    </row>
    <row r="61" spans="1:15" ht="10.5" thickBot="1">
      <c r="A61" s="158"/>
      <c r="B61" s="159"/>
      <c r="C61" s="171"/>
      <c r="D61" s="171"/>
      <c r="E61" s="420" t="s">
        <v>89</v>
      </c>
      <c r="F61" s="386" t="s">
        <v>583</v>
      </c>
      <c r="G61" s="64">
        <v>31.935669155657667</v>
      </c>
      <c r="H61" s="210"/>
      <c r="I61" s="178"/>
      <c r="J61" s="179"/>
      <c r="K61" s="66"/>
      <c r="L61" s="67"/>
      <c r="O61" s="60"/>
    </row>
    <row r="62" spans="1:15" ht="10.5" thickTop="1">
      <c r="A62" s="172"/>
      <c r="B62" s="482" t="s">
        <v>617</v>
      </c>
      <c r="C62" s="483"/>
      <c r="D62" s="483"/>
      <c r="E62" s="484"/>
      <c r="F62" s="69">
        <f>COUNTIF($F$11:$F$18,"○")+COUNTIF($F$25:$F$32,"○")+COUNTIF($F$40:$F$49,"○")+COUNTIF($F$56,"○")</f>
        <v>0</v>
      </c>
      <c r="G62" s="70">
        <v>8.1999999999999993</v>
      </c>
      <c r="H62" s="482" t="s">
        <v>617</v>
      </c>
      <c r="I62" s="483"/>
      <c r="J62" s="484"/>
      <c r="K62" s="69"/>
      <c r="L62" s="71">
        <v>9.8000000000000007</v>
      </c>
    </row>
    <row r="63" spans="1:15" ht="10.5" thickBot="1">
      <c r="A63" s="172"/>
      <c r="B63" s="469" t="s">
        <v>618</v>
      </c>
      <c r="C63" s="470"/>
      <c r="D63" s="470"/>
      <c r="E63" s="471"/>
      <c r="F63" s="368">
        <f>F62/15</f>
        <v>0</v>
      </c>
      <c r="G63" s="369">
        <v>0.54400000000000004</v>
      </c>
      <c r="H63" s="469" t="s">
        <v>618</v>
      </c>
      <c r="I63" s="470"/>
      <c r="J63" s="471"/>
      <c r="K63" s="123"/>
      <c r="L63" s="124">
        <v>0.65600000000000003</v>
      </c>
    </row>
    <row r="64" spans="1:15">
      <c r="A64" s="158"/>
      <c r="B64" s="173" t="s">
        <v>90</v>
      </c>
      <c r="C64" s="174"/>
      <c r="D64" s="174"/>
      <c r="E64" s="175"/>
      <c r="F64" s="17"/>
      <c r="G64" s="17"/>
      <c r="H64" s="211"/>
      <c r="I64" s="174"/>
      <c r="J64" s="175"/>
      <c r="K64" s="17"/>
      <c r="L64" s="19"/>
    </row>
    <row r="65" spans="1:15" ht="39">
      <c r="A65" s="158"/>
      <c r="B65" s="159"/>
      <c r="C65" s="160">
        <v>1</v>
      </c>
      <c r="D65" s="160" t="s">
        <v>91</v>
      </c>
      <c r="E65" s="190" t="s">
        <v>92</v>
      </c>
      <c r="F65" s="384" t="s">
        <v>583</v>
      </c>
      <c r="G65" s="23">
        <v>0.86042504307869039</v>
      </c>
      <c r="H65" s="207">
        <v>1</v>
      </c>
      <c r="I65" s="160" t="s">
        <v>93</v>
      </c>
      <c r="J65" s="190" t="s">
        <v>94</v>
      </c>
      <c r="K65" s="22"/>
      <c r="L65" s="25">
        <v>0.73021225947232693</v>
      </c>
    </row>
    <row r="66" spans="1:15" ht="29.25">
      <c r="A66" s="158"/>
      <c r="B66" s="159"/>
      <c r="C66" s="165">
        <v>2</v>
      </c>
      <c r="D66" s="165" t="s">
        <v>95</v>
      </c>
      <c r="E66" s="390" t="s">
        <v>96</v>
      </c>
      <c r="F66" s="384" t="s">
        <v>583</v>
      </c>
      <c r="G66" s="29">
        <v>0.75818495117748419</v>
      </c>
      <c r="H66" s="198">
        <v>2</v>
      </c>
      <c r="I66" s="165" t="s">
        <v>97</v>
      </c>
      <c r="J66" s="390" t="s">
        <v>98</v>
      </c>
      <c r="K66" s="28"/>
      <c r="L66" s="31">
        <v>0.73993255306486805</v>
      </c>
    </row>
    <row r="67" spans="1:15" ht="19.5">
      <c r="A67" s="158"/>
      <c r="B67" s="159"/>
      <c r="C67" s="160"/>
      <c r="D67" s="167"/>
      <c r="E67" s="168"/>
      <c r="F67" s="49"/>
      <c r="G67" s="25"/>
      <c r="H67" s="207">
        <v>3</v>
      </c>
      <c r="I67" s="165" t="s">
        <v>99</v>
      </c>
      <c r="J67" s="390" t="s">
        <v>100</v>
      </c>
      <c r="K67" s="28"/>
      <c r="L67" s="31">
        <v>0.61237849633009322</v>
      </c>
    </row>
    <row r="68" spans="1:15" ht="19.5">
      <c r="A68" s="158"/>
      <c r="B68" s="159"/>
      <c r="C68" s="163"/>
      <c r="D68" s="170"/>
      <c r="E68" s="164"/>
      <c r="F68" s="51"/>
      <c r="G68" s="58"/>
      <c r="H68" s="207">
        <v>4</v>
      </c>
      <c r="I68" s="160" t="s">
        <v>101</v>
      </c>
      <c r="J68" s="390" t="s">
        <v>102</v>
      </c>
      <c r="K68" s="22"/>
      <c r="L68" s="25">
        <v>0.41261654433644118</v>
      </c>
    </row>
    <row r="69" spans="1:15" ht="36" customHeight="1" thickBot="1">
      <c r="A69" s="158"/>
      <c r="B69" s="159"/>
      <c r="C69" s="161">
        <v>3</v>
      </c>
      <c r="D69" s="161" t="s">
        <v>103</v>
      </c>
      <c r="E69" s="421" t="s">
        <v>104</v>
      </c>
      <c r="F69" s="384" t="s">
        <v>583</v>
      </c>
      <c r="G69" s="40">
        <v>0.80758184951177481</v>
      </c>
      <c r="H69" s="212"/>
      <c r="I69" s="213"/>
      <c r="J69" s="214"/>
      <c r="K69" s="76"/>
      <c r="L69" s="77"/>
    </row>
    <row r="70" spans="1:15" ht="10.5" thickTop="1">
      <c r="A70" s="172"/>
      <c r="B70" s="482" t="s">
        <v>617</v>
      </c>
      <c r="C70" s="483"/>
      <c r="D70" s="483"/>
      <c r="E70" s="484"/>
      <c r="F70" s="69">
        <f>COUNTIF($F$65:$F$69,"○")</f>
        <v>0</v>
      </c>
      <c r="G70" s="70">
        <v>2.4</v>
      </c>
      <c r="H70" s="482" t="s">
        <v>617</v>
      </c>
      <c r="I70" s="483"/>
      <c r="J70" s="484"/>
      <c r="K70" s="69"/>
      <c r="L70" s="71">
        <v>2.5</v>
      </c>
    </row>
    <row r="71" spans="1:15" ht="10.5" thickBot="1">
      <c r="A71" s="172"/>
      <c r="B71" s="469" t="s">
        <v>618</v>
      </c>
      <c r="C71" s="470"/>
      <c r="D71" s="470"/>
      <c r="E71" s="471"/>
      <c r="F71" s="136">
        <f>F70/3</f>
        <v>0</v>
      </c>
      <c r="G71" s="73">
        <v>0.80900000000000005</v>
      </c>
      <c r="H71" s="469" t="s">
        <v>618</v>
      </c>
      <c r="I71" s="470"/>
      <c r="J71" s="471"/>
      <c r="K71" s="72"/>
      <c r="L71" s="74">
        <v>0.624</v>
      </c>
    </row>
    <row r="72" spans="1:15">
      <c r="A72" s="158"/>
      <c r="B72" s="173" t="s">
        <v>105</v>
      </c>
      <c r="C72" s="174"/>
      <c r="D72" s="174"/>
      <c r="E72" s="175"/>
      <c r="F72" s="17"/>
      <c r="G72" s="17"/>
      <c r="H72" s="211"/>
      <c r="I72" s="174"/>
      <c r="J72" s="175"/>
      <c r="K72" s="17"/>
      <c r="L72" s="19"/>
      <c r="O72" s="60"/>
    </row>
    <row r="73" spans="1:15" ht="39">
      <c r="A73" s="158"/>
      <c r="B73" s="159"/>
      <c r="C73" s="160">
        <v>1</v>
      </c>
      <c r="D73" s="160" t="s">
        <v>106</v>
      </c>
      <c r="E73" s="390" t="s">
        <v>107</v>
      </c>
      <c r="F73" s="384" t="s">
        <v>583</v>
      </c>
      <c r="G73" s="23">
        <v>0.68811028144744402</v>
      </c>
      <c r="H73" s="207">
        <v>1</v>
      </c>
      <c r="I73" s="160" t="s">
        <v>75</v>
      </c>
      <c r="J73" s="190" t="s">
        <v>340</v>
      </c>
      <c r="K73" s="22"/>
      <c r="L73" s="25">
        <v>0.86748660979964298</v>
      </c>
    </row>
    <row r="74" spans="1:15">
      <c r="A74" s="158"/>
      <c r="B74" s="159"/>
      <c r="C74" s="160"/>
      <c r="D74" s="167"/>
      <c r="E74" s="168"/>
      <c r="F74" s="49"/>
      <c r="G74" s="25"/>
      <c r="H74" s="208"/>
      <c r="I74" s="191"/>
      <c r="J74" s="197" t="s">
        <v>32</v>
      </c>
      <c r="K74" s="54"/>
      <c r="L74" s="55"/>
    </row>
    <row r="75" spans="1:15">
      <c r="A75" s="158"/>
      <c r="B75" s="159"/>
      <c r="C75" s="161"/>
      <c r="D75" s="169"/>
      <c r="E75" s="162"/>
      <c r="F75" s="50"/>
      <c r="G75" s="42"/>
      <c r="H75" s="208"/>
      <c r="I75" s="161"/>
      <c r="J75" s="419" t="s">
        <v>109</v>
      </c>
      <c r="K75" s="382"/>
      <c r="L75" s="383">
        <v>0.86699999999999999</v>
      </c>
    </row>
    <row r="76" spans="1:15" ht="19.5">
      <c r="A76" s="158"/>
      <c r="B76" s="159"/>
      <c r="C76" s="161"/>
      <c r="D76" s="169"/>
      <c r="E76" s="162"/>
      <c r="F76" s="50"/>
      <c r="G76" s="42"/>
      <c r="H76" s="208"/>
      <c r="I76" s="161"/>
      <c r="J76" s="419" t="s">
        <v>110</v>
      </c>
      <c r="K76" s="382"/>
      <c r="L76" s="383">
        <v>1.4999999999999999E-2</v>
      </c>
    </row>
    <row r="77" spans="1:15">
      <c r="A77" s="158"/>
      <c r="B77" s="159"/>
      <c r="C77" s="161"/>
      <c r="D77" s="169"/>
      <c r="E77" s="162"/>
      <c r="F77" s="50"/>
      <c r="G77" s="42"/>
      <c r="H77" s="209"/>
      <c r="I77" s="163"/>
      <c r="J77" s="194" t="s">
        <v>111</v>
      </c>
      <c r="K77" s="44"/>
      <c r="L77" s="47">
        <v>0.11</v>
      </c>
    </row>
    <row r="78" spans="1:15" ht="39">
      <c r="A78" s="158"/>
      <c r="B78" s="159"/>
      <c r="C78" s="161"/>
      <c r="D78" s="169"/>
      <c r="E78" s="162"/>
      <c r="F78" s="50"/>
      <c r="G78" s="56"/>
      <c r="H78" s="207">
        <v>2</v>
      </c>
      <c r="I78" s="160" t="s">
        <v>79</v>
      </c>
      <c r="J78" s="190" t="s">
        <v>341</v>
      </c>
      <c r="K78" s="22"/>
      <c r="L78" s="25">
        <v>0.67109700456258681</v>
      </c>
    </row>
    <row r="79" spans="1:15">
      <c r="A79" s="158"/>
      <c r="B79" s="159"/>
      <c r="C79" s="161"/>
      <c r="D79" s="169"/>
      <c r="E79" s="162"/>
      <c r="F79" s="50"/>
      <c r="G79" s="56"/>
      <c r="H79" s="208"/>
      <c r="I79" s="191"/>
      <c r="J79" s="197" t="s">
        <v>32</v>
      </c>
      <c r="K79" s="54"/>
      <c r="L79" s="55"/>
    </row>
    <row r="80" spans="1:15" ht="19.5">
      <c r="A80" s="158"/>
      <c r="B80" s="159"/>
      <c r="C80" s="161"/>
      <c r="D80" s="169"/>
      <c r="E80" s="162"/>
      <c r="F80" s="50"/>
      <c r="G80" s="56"/>
      <c r="H80" s="208"/>
      <c r="I80" s="161"/>
      <c r="J80" s="419" t="s">
        <v>113</v>
      </c>
      <c r="K80" s="382"/>
      <c r="L80" s="383">
        <v>0.89600000000000002</v>
      </c>
    </row>
    <row r="81" spans="1:12" ht="19.5">
      <c r="A81" s="158"/>
      <c r="B81" s="159"/>
      <c r="C81" s="161"/>
      <c r="D81" s="169"/>
      <c r="E81" s="162"/>
      <c r="F81" s="50"/>
      <c r="G81" s="56"/>
      <c r="H81" s="208"/>
      <c r="I81" s="161"/>
      <c r="J81" s="419" t="s">
        <v>114</v>
      </c>
      <c r="K81" s="382"/>
      <c r="L81" s="383">
        <v>0.86399999999999999</v>
      </c>
    </row>
    <row r="82" spans="1:12">
      <c r="A82" s="158"/>
      <c r="B82" s="159"/>
      <c r="C82" s="163"/>
      <c r="D82" s="170"/>
      <c r="E82" s="164"/>
      <c r="F82" s="51"/>
      <c r="G82" s="58"/>
      <c r="H82" s="209"/>
      <c r="I82" s="163"/>
      <c r="J82" s="194" t="s">
        <v>115</v>
      </c>
      <c r="K82" s="44"/>
      <c r="L82" s="47">
        <v>4.7E-2</v>
      </c>
    </row>
    <row r="83" spans="1:12" ht="29.25">
      <c r="A83" s="158"/>
      <c r="B83" s="159"/>
      <c r="C83" s="165">
        <v>2</v>
      </c>
      <c r="D83" s="165" t="s">
        <v>116</v>
      </c>
      <c r="E83" s="390" t="s">
        <v>117</v>
      </c>
      <c r="F83" s="384" t="s">
        <v>583</v>
      </c>
      <c r="G83" s="29">
        <v>0.46639862148190697</v>
      </c>
      <c r="H83" s="198">
        <v>3</v>
      </c>
      <c r="I83" s="165" t="s">
        <v>85</v>
      </c>
      <c r="J83" s="390" t="s">
        <v>118</v>
      </c>
      <c r="K83" s="28"/>
      <c r="L83" s="31">
        <v>0.27911128744296765</v>
      </c>
    </row>
    <row r="84" spans="1:12" ht="39">
      <c r="A84" s="158"/>
      <c r="B84" s="159"/>
      <c r="C84" s="165">
        <v>3</v>
      </c>
      <c r="D84" s="165" t="s">
        <v>119</v>
      </c>
      <c r="E84" s="390" t="s">
        <v>120</v>
      </c>
      <c r="F84" s="384" t="s">
        <v>583</v>
      </c>
      <c r="G84" s="29">
        <v>0.65766800689259042</v>
      </c>
      <c r="H84" s="207">
        <v>4</v>
      </c>
      <c r="I84" s="160" t="s">
        <v>91</v>
      </c>
      <c r="J84" s="418" t="s">
        <v>342</v>
      </c>
      <c r="K84" s="36"/>
      <c r="L84" s="37">
        <v>0.86887522317000598</v>
      </c>
    </row>
    <row r="85" spans="1:12">
      <c r="A85" s="158"/>
      <c r="B85" s="159"/>
      <c r="C85" s="160"/>
      <c r="D85" s="167"/>
      <c r="E85" s="168"/>
      <c r="F85" s="49"/>
      <c r="G85" s="25"/>
      <c r="H85" s="208"/>
      <c r="I85" s="191"/>
      <c r="J85" s="197" t="s">
        <v>32</v>
      </c>
      <c r="K85" s="39"/>
      <c r="L85" s="42"/>
    </row>
    <row r="86" spans="1:12">
      <c r="A86" s="158"/>
      <c r="B86" s="176"/>
      <c r="C86" s="161"/>
      <c r="D86" s="169"/>
      <c r="E86" s="162"/>
      <c r="F86" s="50"/>
      <c r="G86" s="42"/>
      <c r="H86" s="208"/>
      <c r="I86" s="161"/>
      <c r="J86" s="419" t="s">
        <v>122</v>
      </c>
      <c r="K86" s="382"/>
      <c r="L86" s="383">
        <v>0.86899999999999999</v>
      </c>
    </row>
    <row r="87" spans="1:12" ht="19.5">
      <c r="A87" s="158"/>
      <c r="B87" s="176"/>
      <c r="C87" s="161"/>
      <c r="D87" s="169"/>
      <c r="E87" s="162"/>
      <c r="F87" s="50"/>
      <c r="G87" s="42"/>
      <c r="H87" s="208"/>
      <c r="I87" s="161"/>
      <c r="J87" s="419" t="s">
        <v>123</v>
      </c>
      <c r="K87" s="382"/>
      <c r="L87" s="383">
        <v>1.2999999999999999E-2</v>
      </c>
    </row>
    <row r="88" spans="1:12">
      <c r="A88" s="158"/>
      <c r="B88" s="176"/>
      <c r="C88" s="161"/>
      <c r="D88" s="169"/>
      <c r="E88" s="162"/>
      <c r="F88" s="50"/>
      <c r="G88" s="42"/>
      <c r="H88" s="209"/>
      <c r="I88" s="163"/>
      <c r="J88" s="194" t="s">
        <v>124</v>
      </c>
      <c r="K88" s="44"/>
      <c r="L88" s="47">
        <v>0.111</v>
      </c>
    </row>
    <row r="89" spans="1:12" ht="39">
      <c r="A89" s="158"/>
      <c r="B89" s="176"/>
      <c r="C89" s="161"/>
      <c r="D89" s="169"/>
      <c r="E89" s="162"/>
      <c r="F89" s="50"/>
      <c r="G89" s="56"/>
      <c r="H89" s="207">
        <v>5</v>
      </c>
      <c r="I89" s="160" t="s">
        <v>125</v>
      </c>
      <c r="J89" s="190" t="s">
        <v>343</v>
      </c>
      <c r="K89" s="22"/>
      <c r="L89" s="25">
        <v>0.69569529855187462</v>
      </c>
    </row>
    <row r="90" spans="1:12">
      <c r="A90" s="158"/>
      <c r="B90" s="176"/>
      <c r="C90" s="161"/>
      <c r="D90" s="169"/>
      <c r="E90" s="162"/>
      <c r="F90" s="50"/>
      <c r="G90" s="56"/>
      <c r="H90" s="208"/>
      <c r="I90" s="191"/>
      <c r="J90" s="197" t="s">
        <v>32</v>
      </c>
      <c r="K90" s="54"/>
      <c r="L90" s="55"/>
    </row>
    <row r="91" spans="1:12" ht="29.25">
      <c r="A91" s="158"/>
      <c r="B91" s="176"/>
      <c r="C91" s="161"/>
      <c r="D91" s="169"/>
      <c r="E91" s="162"/>
      <c r="F91" s="50"/>
      <c r="G91" s="56"/>
      <c r="H91" s="208"/>
      <c r="I91" s="161"/>
      <c r="J91" s="419" t="s">
        <v>127</v>
      </c>
      <c r="K91" s="382"/>
      <c r="L91" s="383">
        <v>0.80100000000000005</v>
      </c>
    </row>
    <row r="92" spans="1:12" ht="30" customHeight="1">
      <c r="A92" s="158"/>
      <c r="B92" s="176"/>
      <c r="C92" s="161"/>
      <c r="D92" s="169"/>
      <c r="E92" s="162"/>
      <c r="F92" s="50"/>
      <c r="G92" s="56"/>
      <c r="H92" s="208"/>
      <c r="I92" s="161"/>
      <c r="J92" s="419" t="s">
        <v>128</v>
      </c>
      <c r="K92" s="382"/>
      <c r="L92" s="383">
        <v>0.73199999999999998</v>
      </c>
    </row>
    <row r="93" spans="1:12" ht="10.5" thickBot="1">
      <c r="A93" s="158"/>
      <c r="B93" s="177"/>
      <c r="C93" s="171"/>
      <c r="D93" s="178"/>
      <c r="E93" s="179"/>
      <c r="F93" s="66"/>
      <c r="G93" s="67"/>
      <c r="H93" s="210"/>
      <c r="I93" s="171"/>
      <c r="J93" s="420" t="s">
        <v>115</v>
      </c>
      <c r="K93" s="63"/>
      <c r="L93" s="81">
        <v>3.5000000000000003E-2</v>
      </c>
    </row>
    <row r="94" spans="1:12" ht="10.5" thickTop="1">
      <c r="A94" s="172"/>
      <c r="B94" s="482" t="s">
        <v>617</v>
      </c>
      <c r="C94" s="483"/>
      <c r="D94" s="483"/>
      <c r="E94" s="484"/>
      <c r="F94" s="69">
        <f>COUNTIF($F$73:$F$93,"○")</f>
        <v>0</v>
      </c>
      <c r="G94" s="70">
        <v>1.8</v>
      </c>
      <c r="H94" s="482" t="s">
        <v>617</v>
      </c>
      <c r="I94" s="483"/>
      <c r="J94" s="484"/>
      <c r="K94" s="69"/>
      <c r="L94" s="82">
        <v>3.4</v>
      </c>
    </row>
    <row r="95" spans="1:12" ht="10.5" thickBot="1">
      <c r="A95" s="172"/>
      <c r="B95" s="469" t="s">
        <v>618</v>
      </c>
      <c r="C95" s="470"/>
      <c r="D95" s="470"/>
      <c r="E95" s="471"/>
      <c r="F95" s="136">
        <f>F94/3</f>
        <v>0</v>
      </c>
      <c r="G95" s="73">
        <v>0.60399999999999998</v>
      </c>
      <c r="H95" s="469" t="s">
        <v>618</v>
      </c>
      <c r="I95" s="470"/>
      <c r="J95" s="471"/>
      <c r="K95" s="72"/>
      <c r="L95" s="83">
        <v>0.67600000000000005</v>
      </c>
    </row>
    <row r="96" spans="1:12" ht="10.5" thickTop="1">
      <c r="A96" s="472" t="s">
        <v>129</v>
      </c>
      <c r="B96" s="473"/>
      <c r="C96" s="473"/>
      <c r="D96" s="473"/>
      <c r="E96" s="474"/>
      <c r="F96" s="84">
        <f>F62+F70+F94</f>
        <v>0</v>
      </c>
      <c r="G96" s="85">
        <v>12.4</v>
      </c>
      <c r="H96" s="475" t="s">
        <v>620</v>
      </c>
      <c r="I96" s="476"/>
      <c r="J96" s="476"/>
      <c r="K96" s="86"/>
      <c r="L96" s="82">
        <v>15.7</v>
      </c>
    </row>
    <row r="97" spans="1:12" ht="10.5" thickBot="1">
      <c r="A97" s="477" t="s">
        <v>619</v>
      </c>
      <c r="B97" s="478"/>
      <c r="C97" s="478"/>
      <c r="D97" s="478"/>
      <c r="E97" s="479"/>
      <c r="F97" s="140">
        <f>F96/21</f>
        <v>0</v>
      </c>
      <c r="G97" s="129">
        <v>0.59</v>
      </c>
      <c r="H97" s="480" t="s">
        <v>130</v>
      </c>
      <c r="I97" s="481"/>
      <c r="J97" s="481"/>
      <c r="K97" s="115"/>
      <c r="L97" s="130">
        <v>0.65500000000000003</v>
      </c>
    </row>
    <row r="98" spans="1:12" ht="10.5" thickBot="1">
      <c r="A98" s="180" t="s">
        <v>131</v>
      </c>
      <c r="B98" s="181"/>
      <c r="C98" s="182"/>
      <c r="D98" s="182"/>
      <c r="E98" s="183"/>
      <c r="F98" s="90"/>
      <c r="G98" s="90"/>
      <c r="H98" s="215"/>
      <c r="I98" s="182"/>
      <c r="J98" s="183"/>
      <c r="K98" s="90"/>
      <c r="L98" s="92"/>
    </row>
    <row r="99" spans="1:12">
      <c r="A99" s="184"/>
      <c r="B99" s="185" t="s">
        <v>132</v>
      </c>
      <c r="C99" s="186"/>
      <c r="D99" s="186"/>
      <c r="E99" s="187"/>
      <c r="F99" s="96"/>
      <c r="G99" s="96"/>
      <c r="H99" s="216"/>
      <c r="I99" s="186"/>
      <c r="J99" s="187"/>
      <c r="K99" s="96"/>
      <c r="L99" s="98"/>
    </row>
    <row r="100" spans="1:12" ht="39">
      <c r="A100" s="184"/>
      <c r="B100" s="188"/>
      <c r="C100" s="160">
        <v>1</v>
      </c>
      <c r="D100" s="160" t="s">
        <v>133</v>
      </c>
      <c r="E100" s="190" t="s">
        <v>134</v>
      </c>
      <c r="F100" s="384" t="s">
        <v>583</v>
      </c>
      <c r="G100" s="23">
        <v>0.72487076392877658</v>
      </c>
      <c r="H100" s="207">
        <v>1</v>
      </c>
      <c r="I100" s="160" t="s">
        <v>135</v>
      </c>
      <c r="J100" s="190" t="s">
        <v>136</v>
      </c>
      <c r="K100" s="22"/>
      <c r="L100" s="25">
        <v>0.77385439396945055</v>
      </c>
    </row>
    <row r="101" spans="1:12" ht="39">
      <c r="A101" s="184"/>
      <c r="B101" s="188"/>
      <c r="C101" s="160">
        <v>2</v>
      </c>
      <c r="D101" s="160" t="s">
        <v>137</v>
      </c>
      <c r="E101" s="190" t="s">
        <v>334</v>
      </c>
      <c r="F101" s="22" t="str">
        <f>IF(F102&gt;2,"○","×")</f>
        <v>×</v>
      </c>
      <c r="G101" s="25">
        <v>0.14474439977024697</v>
      </c>
      <c r="H101" s="198">
        <v>2</v>
      </c>
      <c r="I101" s="165" t="s">
        <v>138</v>
      </c>
      <c r="J101" s="196" t="s">
        <v>139</v>
      </c>
      <c r="K101" s="28"/>
      <c r="L101" s="31">
        <v>0.68835548502281296</v>
      </c>
    </row>
    <row r="102" spans="1:12">
      <c r="A102" s="184"/>
      <c r="B102" s="188"/>
      <c r="C102" s="161"/>
      <c r="D102" s="191"/>
      <c r="E102" s="197" t="s">
        <v>32</v>
      </c>
      <c r="F102" s="138">
        <f>COUNTIF($F$103:$F$106,"○")</f>
        <v>0</v>
      </c>
      <c r="G102" s="55"/>
      <c r="H102" s="207"/>
      <c r="I102" s="167"/>
      <c r="J102" s="168"/>
      <c r="K102" s="49"/>
      <c r="L102" s="25"/>
    </row>
    <row r="103" spans="1:12">
      <c r="A103" s="184"/>
      <c r="B103" s="188"/>
      <c r="C103" s="161"/>
      <c r="D103" s="161"/>
      <c r="E103" s="419" t="s">
        <v>140</v>
      </c>
      <c r="F103" s="385" t="s">
        <v>583</v>
      </c>
      <c r="G103" s="381">
        <v>74.564183835182249</v>
      </c>
      <c r="H103" s="208"/>
      <c r="I103" s="169"/>
      <c r="J103" s="162"/>
      <c r="K103" s="50"/>
      <c r="L103" s="42"/>
    </row>
    <row r="104" spans="1:12">
      <c r="A104" s="184"/>
      <c r="B104" s="188"/>
      <c r="C104" s="161"/>
      <c r="D104" s="161"/>
      <c r="E104" s="419" t="s">
        <v>141</v>
      </c>
      <c r="F104" s="385" t="s">
        <v>583</v>
      </c>
      <c r="G104" s="381">
        <v>65.68938193343898</v>
      </c>
      <c r="H104" s="208"/>
      <c r="I104" s="169"/>
      <c r="J104" s="162"/>
      <c r="K104" s="50"/>
      <c r="L104" s="42"/>
    </row>
    <row r="105" spans="1:12" ht="19.5">
      <c r="A105" s="184"/>
      <c r="B105" s="188"/>
      <c r="C105" s="161"/>
      <c r="D105" s="161"/>
      <c r="E105" s="419" t="s">
        <v>142</v>
      </c>
      <c r="F105" s="385" t="s">
        <v>583</v>
      </c>
      <c r="G105" s="381">
        <v>22.107765451664026</v>
      </c>
      <c r="H105" s="208"/>
      <c r="I105" s="169"/>
      <c r="J105" s="162"/>
      <c r="K105" s="50"/>
      <c r="L105" s="42"/>
    </row>
    <row r="106" spans="1:12">
      <c r="A106" s="184"/>
      <c r="B106" s="188"/>
      <c r="C106" s="163"/>
      <c r="D106" s="163"/>
      <c r="E106" s="194" t="s">
        <v>143</v>
      </c>
      <c r="F106" s="386" t="s">
        <v>583</v>
      </c>
      <c r="G106" s="57">
        <v>16.085578446909668</v>
      </c>
      <c r="H106" s="209"/>
      <c r="I106" s="170"/>
      <c r="J106" s="164"/>
      <c r="K106" s="51"/>
      <c r="L106" s="47"/>
    </row>
    <row r="107" spans="1:12" ht="29.25">
      <c r="A107" s="184"/>
      <c r="B107" s="188"/>
      <c r="C107" s="160"/>
      <c r="D107" s="167"/>
      <c r="E107" s="168"/>
      <c r="F107" s="137"/>
      <c r="G107" s="52"/>
      <c r="H107" s="198">
        <v>3</v>
      </c>
      <c r="I107" s="165" t="s">
        <v>144</v>
      </c>
      <c r="J107" s="390" t="s">
        <v>145</v>
      </c>
      <c r="K107" s="28"/>
      <c r="L107" s="31">
        <v>0.9039873041063281</v>
      </c>
    </row>
    <row r="108" spans="1:12" ht="39">
      <c r="A108" s="184"/>
      <c r="B108" s="188"/>
      <c r="C108" s="161"/>
      <c r="D108" s="169"/>
      <c r="E108" s="162"/>
      <c r="F108" s="50"/>
      <c r="G108" s="56"/>
      <c r="H108" s="207">
        <v>4</v>
      </c>
      <c r="I108" s="160" t="s">
        <v>146</v>
      </c>
      <c r="J108" s="190" t="s">
        <v>344</v>
      </c>
      <c r="K108" s="22"/>
      <c r="L108" s="25">
        <v>0.57349732195992864</v>
      </c>
    </row>
    <row r="109" spans="1:12">
      <c r="A109" s="184"/>
      <c r="B109" s="188"/>
      <c r="C109" s="161"/>
      <c r="D109" s="169"/>
      <c r="E109" s="162"/>
      <c r="F109" s="50"/>
      <c r="G109" s="56"/>
      <c r="H109" s="208"/>
      <c r="I109" s="191"/>
      <c r="J109" s="197" t="s">
        <v>32</v>
      </c>
      <c r="K109" s="54"/>
      <c r="L109" s="55"/>
    </row>
    <row r="110" spans="1:12">
      <c r="A110" s="184"/>
      <c r="B110" s="188"/>
      <c r="C110" s="161"/>
      <c r="D110" s="169"/>
      <c r="E110" s="162"/>
      <c r="F110" s="50"/>
      <c r="G110" s="56"/>
      <c r="H110" s="208"/>
      <c r="I110" s="161"/>
      <c r="J110" s="419" t="s">
        <v>140</v>
      </c>
      <c r="K110" s="382"/>
      <c r="L110" s="383">
        <v>0.96899999999999997</v>
      </c>
    </row>
    <row r="111" spans="1:12">
      <c r="A111" s="184"/>
      <c r="B111" s="188"/>
      <c r="C111" s="161"/>
      <c r="D111" s="169"/>
      <c r="E111" s="162"/>
      <c r="F111" s="50"/>
      <c r="G111" s="56"/>
      <c r="H111" s="208"/>
      <c r="I111" s="161"/>
      <c r="J111" s="419" t="s">
        <v>148</v>
      </c>
      <c r="K111" s="382"/>
      <c r="L111" s="383">
        <v>0.92</v>
      </c>
    </row>
    <row r="112" spans="1:12">
      <c r="A112" s="184"/>
      <c r="B112" s="188"/>
      <c r="C112" s="161"/>
      <c r="D112" s="169"/>
      <c r="E112" s="162"/>
      <c r="F112" s="50"/>
      <c r="G112" s="56"/>
      <c r="H112" s="208"/>
      <c r="I112" s="161"/>
      <c r="J112" s="419" t="s">
        <v>149</v>
      </c>
      <c r="K112" s="382"/>
      <c r="L112" s="383">
        <v>0.93799999999999994</v>
      </c>
    </row>
    <row r="113" spans="1:12" ht="19.5">
      <c r="A113" s="184"/>
      <c r="B113" s="188"/>
      <c r="C113" s="161"/>
      <c r="D113" s="169"/>
      <c r="E113" s="162"/>
      <c r="F113" s="50"/>
      <c r="G113" s="56"/>
      <c r="H113" s="208"/>
      <c r="I113" s="161"/>
      <c r="J113" s="419" t="s">
        <v>150</v>
      </c>
      <c r="K113" s="382"/>
      <c r="L113" s="383">
        <v>0.63100000000000001</v>
      </c>
    </row>
    <row r="114" spans="1:12">
      <c r="A114" s="184"/>
      <c r="B114" s="188"/>
      <c r="C114" s="163"/>
      <c r="D114" s="170"/>
      <c r="E114" s="164"/>
      <c r="F114" s="51"/>
      <c r="G114" s="58"/>
      <c r="H114" s="209"/>
      <c r="I114" s="163"/>
      <c r="J114" s="194" t="s">
        <v>151</v>
      </c>
      <c r="K114" s="44"/>
      <c r="L114" s="47">
        <v>0.20100000000000001</v>
      </c>
    </row>
    <row r="115" spans="1:12" ht="29.25" customHeight="1">
      <c r="A115" s="184"/>
      <c r="B115" s="188"/>
      <c r="C115" s="165">
        <v>3</v>
      </c>
      <c r="D115" s="195" t="s">
        <v>152</v>
      </c>
      <c r="E115" s="196" t="s">
        <v>593</v>
      </c>
      <c r="F115" s="384" t="s">
        <v>583</v>
      </c>
      <c r="G115" s="29">
        <v>0.21826536473291211</v>
      </c>
      <c r="H115" s="198">
        <v>5</v>
      </c>
      <c r="I115" s="165" t="s">
        <v>153</v>
      </c>
      <c r="J115" s="390" t="s">
        <v>585</v>
      </c>
      <c r="K115" s="28"/>
      <c r="L115" s="31">
        <v>0.52330886728823645</v>
      </c>
    </row>
    <row r="116" spans="1:12" ht="19.5">
      <c r="A116" s="184"/>
      <c r="B116" s="188"/>
      <c r="C116" s="165">
        <v>4</v>
      </c>
      <c r="D116" s="195" t="s">
        <v>154</v>
      </c>
      <c r="E116" s="196" t="s">
        <v>155</v>
      </c>
      <c r="F116" s="384" t="s">
        <v>583</v>
      </c>
      <c r="G116" s="29">
        <v>0.6731763354394027</v>
      </c>
      <c r="H116" s="198"/>
      <c r="I116" s="165"/>
      <c r="J116" s="390"/>
      <c r="K116" s="28"/>
      <c r="L116" s="34"/>
    </row>
    <row r="117" spans="1:12" ht="39">
      <c r="A117" s="184"/>
      <c r="B117" s="188"/>
      <c r="C117" s="165">
        <v>5</v>
      </c>
      <c r="D117" s="195" t="s">
        <v>156</v>
      </c>
      <c r="E117" s="196" t="s">
        <v>157</v>
      </c>
      <c r="F117" s="384" t="s">
        <v>583</v>
      </c>
      <c r="G117" s="29">
        <v>0.73233773693279725</v>
      </c>
      <c r="H117" s="198">
        <v>6</v>
      </c>
      <c r="I117" s="165" t="s">
        <v>158</v>
      </c>
      <c r="J117" s="390" t="s">
        <v>159</v>
      </c>
      <c r="K117" s="28"/>
      <c r="L117" s="31">
        <v>0.7458837532235667</v>
      </c>
    </row>
    <row r="118" spans="1:12" ht="29.25">
      <c r="A118" s="184"/>
      <c r="B118" s="188"/>
      <c r="C118" s="160">
        <v>6</v>
      </c>
      <c r="D118" s="160" t="s">
        <v>160</v>
      </c>
      <c r="E118" s="190" t="s">
        <v>335</v>
      </c>
      <c r="F118" s="22" t="str">
        <f>IF(F120&gt;3,"○","×")</f>
        <v>×</v>
      </c>
      <c r="G118" s="25">
        <v>0.22400919012062034</v>
      </c>
      <c r="H118" s="207"/>
      <c r="I118" s="167"/>
      <c r="J118" s="168"/>
      <c r="K118" s="49"/>
      <c r="L118" s="52"/>
    </row>
    <row r="119" spans="1:12">
      <c r="A119" s="184"/>
      <c r="B119" s="188"/>
      <c r="C119" s="161"/>
      <c r="D119" s="161"/>
      <c r="E119" s="192"/>
      <c r="F119" s="39"/>
      <c r="G119" s="42"/>
      <c r="H119" s="208"/>
      <c r="I119" s="169"/>
      <c r="J119" s="162"/>
      <c r="K119" s="50"/>
      <c r="L119" s="56"/>
    </row>
    <row r="120" spans="1:12">
      <c r="A120" s="184"/>
      <c r="B120" s="188"/>
      <c r="C120" s="161"/>
      <c r="D120" s="191"/>
      <c r="E120" s="197" t="s">
        <v>32</v>
      </c>
      <c r="F120" s="138">
        <f>COUNTIF($F$121:$F$125,"○")</f>
        <v>0</v>
      </c>
      <c r="G120" s="55"/>
      <c r="H120" s="208"/>
      <c r="I120" s="169"/>
      <c r="J120" s="162"/>
      <c r="K120" s="50"/>
      <c r="L120" s="56"/>
    </row>
    <row r="121" spans="1:12">
      <c r="A121" s="184"/>
      <c r="B121" s="188"/>
      <c r="C121" s="161"/>
      <c r="D121" s="161"/>
      <c r="E121" s="419" t="s">
        <v>161</v>
      </c>
      <c r="F121" s="385" t="s">
        <v>583</v>
      </c>
      <c r="G121" s="381">
        <v>88</v>
      </c>
      <c r="H121" s="208"/>
      <c r="I121" s="169"/>
      <c r="J121" s="162"/>
      <c r="K121" s="50"/>
      <c r="L121" s="56"/>
    </row>
    <row r="122" spans="1:12">
      <c r="A122" s="184"/>
      <c r="B122" s="188"/>
      <c r="C122" s="161"/>
      <c r="D122" s="161"/>
      <c r="E122" s="419" t="s">
        <v>162</v>
      </c>
      <c r="F122" s="385" t="s">
        <v>583</v>
      </c>
      <c r="G122" s="381">
        <v>87.215686274509807</v>
      </c>
      <c r="H122" s="208"/>
      <c r="I122" s="169"/>
      <c r="J122" s="162"/>
      <c r="K122" s="50"/>
      <c r="L122" s="56"/>
    </row>
    <row r="123" spans="1:12">
      <c r="A123" s="184"/>
      <c r="B123" s="188"/>
      <c r="C123" s="161"/>
      <c r="D123" s="161"/>
      <c r="E123" s="419" t="s">
        <v>163</v>
      </c>
      <c r="F123" s="385" t="s">
        <v>583</v>
      </c>
      <c r="G123" s="381">
        <v>73.333333333333329</v>
      </c>
      <c r="H123" s="208"/>
      <c r="I123" s="169"/>
      <c r="J123" s="162"/>
      <c r="K123" s="50"/>
      <c r="L123" s="56"/>
    </row>
    <row r="124" spans="1:12">
      <c r="A124" s="184"/>
      <c r="B124" s="188"/>
      <c r="C124" s="161"/>
      <c r="D124" s="161"/>
      <c r="E124" s="419" t="s">
        <v>164</v>
      </c>
      <c r="F124" s="385" t="s">
        <v>583</v>
      </c>
      <c r="G124" s="381">
        <v>34.588235294117645</v>
      </c>
      <c r="H124" s="208"/>
      <c r="I124" s="169"/>
      <c r="J124" s="162"/>
      <c r="K124" s="50"/>
      <c r="L124" s="56"/>
    </row>
    <row r="125" spans="1:12">
      <c r="A125" s="184"/>
      <c r="B125" s="188"/>
      <c r="C125" s="163"/>
      <c r="D125" s="163"/>
      <c r="E125" s="194" t="s">
        <v>165</v>
      </c>
      <c r="F125" s="386" t="s">
        <v>583</v>
      </c>
      <c r="G125" s="57">
        <v>5.5686274509803919</v>
      </c>
      <c r="H125" s="209"/>
      <c r="I125" s="170"/>
      <c r="J125" s="164"/>
      <c r="K125" s="51"/>
      <c r="L125" s="58"/>
    </row>
    <row r="126" spans="1:12" ht="30" thickBot="1">
      <c r="A126" s="184"/>
      <c r="B126" s="188"/>
      <c r="C126" s="161">
        <v>7</v>
      </c>
      <c r="D126" s="161" t="s">
        <v>166</v>
      </c>
      <c r="E126" s="420" t="s">
        <v>167</v>
      </c>
      <c r="F126" s="384" t="s">
        <v>583</v>
      </c>
      <c r="G126" s="40">
        <v>0.70936243538196442</v>
      </c>
      <c r="H126" s="208">
        <v>7</v>
      </c>
      <c r="I126" s="161" t="s">
        <v>152</v>
      </c>
      <c r="J126" s="192" t="s">
        <v>168</v>
      </c>
      <c r="K126" s="39"/>
      <c r="L126" s="42">
        <v>0.89684586391588972</v>
      </c>
    </row>
    <row r="127" spans="1:12" ht="10.5" thickTop="1">
      <c r="A127" s="184"/>
      <c r="B127" s="441" t="s">
        <v>617</v>
      </c>
      <c r="C127" s="442"/>
      <c r="D127" s="442"/>
      <c r="E127" s="443"/>
      <c r="F127" s="69">
        <f>COUNTIF(F100:F101,"○")+COUNTIF(F115:F118,"○")+COUNTIF(F126,"○")</f>
        <v>0</v>
      </c>
      <c r="G127" s="70">
        <v>3.4</v>
      </c>
      <c r="H127" s="441" t="s">
        <v>617</v>
      </c>
      <c r="I127" s="444"/>
      <c r="J127" s="445"/>
      <c r="K127" s="69"/>
      <c r="L127" s="71">
        <v>5.0999999999999996</v>
      </c>
    </row>
    <row r="128" spans="1:12" ht="10.5" thickBot="1">
      <c r="A128" s="184"/>
      <c r="B128" s="429" t="s">
        <v>618</v>
      </c>
      <c r="C128" s="430"/>
      <c r="D128" s="430"/>
      <c r="E128" s="431"/>
      <c r="F128" s="139">
        <f>F127/7</f>
        <v>0</v>
      </c>
      <c r="G128" s="73">
        <v>0.49</v>
      </c>
      <c r="H128" s="429" t="s">
        <v>621</v>
      </c>
      <c r="I128" s="432"/>
      <c r="J128" s="433"/>
      <c r="K128" s="103"/>
      <c r="L128" s="74">
        <v>0.72899999999999998</v>
      </c>
    </row>
    <row r="129" spans="1:12">
      <c r="A129" s="184"/>
      <c r="B129" s="185" t="s">
        <v>169</v>
      </c>
      <c r="C129" s="186"/>
      <c r="D129" s="186"/>
      <c r="E129" s="187"/>
      <c r="F129" s="96"/>
      <c r="G129" s="96"/>
      <c r="H129" s="216"/>
      <c r="I129" s="186"/>
      <c r="J129" s="187"/>
      <c r="K129" s="96"/>
      <c r="L129" s="98"/>
    </row>
    <row r="130" spans="1:12" ht="29.25">
      <c r="A130" s="184"/>
      <c r="B130" s="188"/>
      <c r="C130" s="160">
        <v>1</v>
      </c>
      <c r="D130" s="189" t="s">
        <v>170</v>
      </c>
      <c r="E130" s="190" t="s">
        <v>171</v>
      </c>
      <c r="F130" s="384" t="s">
        <v>583</v>
      </c>
      <c r="G130" s="23">
        <v>0.45376220562894887</v>
      </c>
      <c r="H130" s="207">
        <v>1</v>
      </c>
      <c r="I130" s="189" t="s">
        <v>172</v>
      </c>
      <c r="J130" s="190" t="s">
        <v>173</v>
      </c>
      <c r="K130" s="22"/>
      <c r="L130" s="25">
        <v>0.40600000000000003</v>
      </c>
    </row>
    <row r="131" spans="1:12" ht="19.5">
      <c r="A131" s="184"/>
      <c r="B131" s="188"/>
      <c r="C131" s="165">
        <v>2</v>
      </c>
      <c r="D131" s="195" t="s">
        <v>174</v>
      </c>
      <c r="E131" s="196" t="s">
        <v>175</v>
      </c>
      <c r="F131" s="384" t="s">
        <v>583</v>
      </c>
      <c r="G131" s="29">
        <v>0.12234348075818495</v>
      </c>
      <c r="H131" s="198"/>
      <c r="I131" s="166"/>
      <c r="J131" s="48"/>
      <c r="K131" s="33"/>
      <c r="L131" s="34"/>
    </row>
    <row r="132" spans="1:12" ht="29.25">
      <c r="A132" s="184"/>
      <c r="B132" s="188"/>
      <c r="C132" s="165">
        <v>3</v>
      </c>
      <c r="D132" s="195" t="s">
        <v>176</v>
      </c>
      <c r="E132" s="196" t="s">
        <v>177</v>
      </c>
      <c r="F132" s="384" t="s">
        <v>583</v>
      </c>
      <c r="G132" s="29">
        <v>0.73578403216542221</v>
      </c>
      <c r="H132" s="198">
        <v>2</v>
      </c>
      <c r="I132" s="195" t="s">
        <v>178</v>
      </c>
      <c r="J132" s="196" t="s">
        <v>179</v>
      </c>
      <c r="K132" s="28"/>
      <c r="L132" s="31">
        <v>0.9216425312438008</v>
      </c>
    </row>
    <row r="133" spans="1:12" ht="39.75" customHeight="1">
      <c r="A133" s="184"/>
      <c r="B133" s="188"/>
      <c r="C133" s="165">
        <v>4</v>
      </c>
      <c r="D133" s="195" t="s">
        <v>180</v>
      </c>
      <c r="E133" s="196" t="s">
        <v>181</v>
      </c>
      <c r="F133" s="384" t="s">
        <v>583</v>
      </c>
      <c r="G133" s="29">
        <v>0.6731763354394027</v>
      </c>
      <c r="H133" s="198">
        <v>3</v>
      </c>
      <c r="I133" s="195" t="s">
        <v>182</v>
      </c>
      <c r="J133" s="196" t="s">
        <v>181</v>
      </c>
      <c r="K133" s="28"/>
      <c r="L133" s="31">
        <v>0.75004959333465582</v>
      </c>
    </row>
    <row r="134" spans="1:12" ht="29.25" customHeight="1">
      <c r="A134" s="184"/>
      <c r="B134" s="188"/>
      <c r="C134" s="165">
        <v>5</v>
      </c>
      <c r="D134" s="195" t="s">
        <v>183</v>
      </c>
      <c r="E134" s="196" t="s">
        <v>184</v>
      </c>
      <c r="F134" s="384" t="s">
        <v>583</v>
      </c>
      <c r="G134" s="29">
        <v>0.62263067202757039</v>
      </c>
      <c r="H134" s="198">
        <v>4</v>
      </c>
      <c r="I134" s="195" t="s">
        <v>174</v>
      </c>
      <c r="J134" s="196" t="s">
        <v>185</v>
      </c>
      <c r="K134" s="28"/>
      <c r="L134" s="31">
        <v>0.80817298155127948</v>
      </c>
    </row>
    <row r="135" spans="1:12" ht="30" thickBot="1">
      <c r="A135" s="184"/>
      <c r="B135" s="188"/>
      <c r="C135" s="198"/>
      <c r="D135" s="166"/>
      <c r="E135" s="48"/>
      <c r="F135" s="387"/>
      <c r="G135" s="52"/>
      <c r="H135" s="208">
        <v>5</v>
      </c>
      <c r="I135" s="193" t="s">
        <v>186</v>
      </c>
      <c r="J135" s="194" t="s">
        <v>187</v>
      </c>
      <c r="K135" s="44"/>
      <c r="L135" s="42">
        <v>0.80975996826026586</v>
      </c>
    </row>
    <row r="136" spans="1:12" ht="10.5" thickTop="1">
      <c r="A136" s="184"/>
      <c r="B136" s="441" t="s">
        <v>617</v>
      </c>
      <c r="C136" s="442"/>
      <c r="D136" s="442"/>
      <c r="E136" s="443"/>
      <c r="F136" s="69">
        <f>COUNTIF($F$130:$F$135,"○")</f>
        <v>0</v>
      </c>
      <c r="G136" s="365">
        <v>2.6</v>
      </c>
      <c r="H136" s="441" t="s">
        <v>617</v>
      </c>
      <c r="I136" s="444"/>
      <c r="J136" s="445"/>
      <c r="K136" s="69"/>
      <c r="L136" s="71">
        <v>3.7</v>
      </c>
    </row>
    <row r="137" spans="1:12" ht="10.5" thickBot="1">
      <c r="A137" s="184"/>
      <c r="B137" s="429" t="s">
        <v>618</v>
      </c>
      <c r="C137" s="430"/>
      <c r="D137" s="430"/>
      <c r="E137" s="431"/>
      <c r="F137" s="368">
        <f>F136/5</f>
        <v>0</v>
      </c>
      <c r="G137" s="369">
        <v>0.52200000000000002</v>
      </c>
      <c r="H137" s="429" t="s">
        <v>618</v>
      </c>
      <c r="I137" s="432"/>
      <c r="J137" s="433"/>
      <c r="K137" s="123"/>
      <c r="L137" s="124">
        <v>0.73899999999999999</v>
      </c>
    </row>
    <row r="138" spans="1:12">
      <c r="A138" s="184"/>
      <c r="B138" s="199" t="s">
        <v>188</v>
      </c>
      <c r="C138" s="200"/>
      <c r="D138" s="200"/>
      <c r="E138" s="201"/>
      <c r="F138" s="106"/>
      <c r="G138" s="107"/>
      <c r="H138" s="217"/>
      <c r="I138" s="218"/>
      <c r="J138" s="219"/>
      <c r="K138" s="107"/>
      <c r="L138" s="110"/>
    </row>
    <row r="139" spans="1:12" ht="39">
      <c r="A139" s="184"/>
      <c r="B139" s="188"/>
      <c r="C139" s="160">
        <v>1</v>
      </c>
      <c r="D139" s="189" t="s">
        <v>189</v>
      </c>
      <c r="E139" s="190" t="s">
        <v>190</v>
      </c>
      <c r="F139" s="384" t="s">
        <v>583</v>
      </c>
      <c r="G139" s="23">
        <v>0.62263067202757039</v>
      </c>
      <c r="H139" s="207">
        <v>1</v>
      </c>
      <c r="I139" s="189" t="s">
        <v>191</v>
      </c>
      <c r="J139" s="190" t="s">
        <v>192</v>
      </c>
      <c r="K139" s="22"/>
      <c r="L139" s="25">
        <v>0.81134695496925213</v>
      </c>
    </row>
    <row r="140" spans="1:12" ht="29.25" customHeight="1">
      <c r="A140" s="184"/>
      <c r="B140" s="188"/>
      <c r="C140" s="165">
        <v>2</v>
      </c>
      <c r="D140" s="195" t="s">
        <v>193</v>
      </c>
      <c r="E140" s="196" t="s">
        <v>194</v>
      </c>
      <c r="F140" s="384" t="s">
        <v>583</v>
      </c>
      <c r="G140" s="29">
        <v>0.51866743251005165</v>
      </c>
      <c r="H140" s="198">
        <v>2</v>
      </c>
      <c r="I140" s="195" t="s">
        <v>195</v>
      </c>
      <c r="J140" s="196" t="s">
        <v>196</v>
      </c>
      <c r="K140" s="28"/>
      <c r="L140" s="31">
        <v>0.42154334457448916</v>
      </c>
    </row>
    <row r="141" spans="1:12" ht="39">
      <c r="A141" s="184"/>
      <c r="B141" s="188"/>
      <c r="C141" s="165">
        <v>3</v>
      </c>
      <c r="D141" s="195" t="s">
        <v>197</v>
      </c>
      <c r="E141" s="196" t="s">
        <v>198</v>
      </c>
      <c r="F141" s="384" t="s">
        <v>583</v>
      </c>
      <c r="G141" s="29">
        <v>0.46180356117174037</v>
      </c>
      <c r="H141" s="198">
        <v>3</v>
      </c>
      <c r="I141" s="195" t="s">
        <v>199</v>
      </c>
      <c r="J141" s="196" t="s">
        <v>200</v>
      </c>
      <c r="K141" s="28"/>
      <c r="L141" s="31">
        <v>0.51438206705018841</v>
      </c>
    </row>
    <row r="142" spans="1:12" ht="69" customHeight="1">
      <c r="A142" s="184"/>
      <c r="B142" s="188"/>
      <c r="C142" s="165">
        <v>4</v>
      </c>
      <c r="D142" s="195" t="s">
        <v>195</v>
      </c>
      <c r="E142" s="196" t="s">
        <v>201</v>
      </c>
      <c r="F142" s="384" t="s">
        <v>583</v>
      </c>
      <c r="G142" s="29">
        <v>0.27857553130384838</v>
      </c>
      <c r="H142" s="198">
        <v>4</v>
      </c>
      <c r="I142" s="195" t="s">
        <v>189</v>
      </c>
      <c r="J142" s="196" t="s">
        <v>202</v>
      </c>
      <c r="K142" s="28"/>
      <c r="L142" s="31">
        <v>0.76591946042451897</v>
      </c>
    </row>
    <row r="143" spans="1:12" ht="39">
      <c r="A143" s="184"/>
      <c r="B143" s="188"/>
      <c r="C143" s="165">
        <v>5</v>
      </c>
      <c r="D143" s="195" t="s">
        <v>203</v>
      </c>
      <c r="E143" s="196" t="s">
        <v>204</v>
      </c>
      <c r="F143" s="384" t="s">
        <v>583</v>
      </c>
      <c r="G143" s="29">
        <v>0.3360137851809305</v>
      </c>
      <c r="H143" s="198"/>
      <c r="I143" s="166"/>
      <c r="J143" s="48"/>
      <c r="K143" s="33"/>
      <c r="L143" s="34"/>
    </row>
    <row r="144" spans="1:12" ht="48.75">
      <c r="A144" s="184"/>
      <c r="B144" s="188"/>
      <c r="C144" s="165">
        <v>6</v>
      </c>
      <c r="D144" s="195" t="s">
        <v>205</v>
      </c>
      <c r="E144" s="196" t="s">
        <v>206</v>
      </c>
      <c r="F144" s="384" t="s">
        <v>583</v>
      </c>
      <c r="G144" s="29">
        <v>0.47960941987363587</v>
      </c>
      <c r="H144" s="198">
        <v>5</v>
      </c>
      <c r="I144" s="195" t="s">
        <v>207</v>
      </c>
      <c r="J144" s="196" t="s">
        <v>208</v>
      </c>
      <c r="K144" s="28"/>
      <c r="L144" s="31">
        <v>0.66078159095417577</v>
      </c>
    </row>
    <row r="145" spans="1:12" ht="51.75" customHeight="1">
      <c r="A145" s="184"/>
      <c r="B145" s="188"/>
      <c r="C145" s="165"/>
      <c r="D145" s="166"/>
      <c r="E145" s="48"/>
      <c r="F145" s="33"/>
      <c r="G145" s="34"/>
      <c r="H145" s="198">
        <v>6</v>
      </c>
      <c r="I145" s="195" t="s">
        <v>197</v>
      </c>
      <c r="J145" s="196" t="s">
        <v>209</v>
      </c>
      <c r="K145" s="28"/>
      <c r="L145" s="31">
        <v>0.7585796468954572</v>
      </c>
    </row>
    <row r="146" spans="1:12" ht="29.25">
      <c r="A146" s="184"/>
      <c r="B146" s="188"/>
      <c r="C146" s="165">
        <v>7</v>
      </c>
      <c r="D146" s="195" t="s">
        <v>210</v>
      </c>
      <c r="E146" s="196" t="s">
        <v>211</v>
      </c>
      <c r="F146" s="384" t="s">
        <v>583</v>
      </c>
      <c r="G146" s="29">
        <v>0.34348075818495116</v>
      </c>
      <c r="H146" s="198">
        <v>7</v>
      </c>
      <c r="I146" s="195" t="s">
        <v>212</v>
      </c>
      <c r="J146" s="196" t="s">
        <v>213</v>
      </c>
      <c r="K146" s="28"/>
      <c r="L146" s="31">
        <v>0.37988494346359847</v>
      </c>
    </row>
    <row r="147" spans="1:12" ht="48" customHeight="1">
      <c r="A147" s="184"/>
      <c r="B147" s="188"/>
      <c r="C147" s="165">
        <v>8</v>
      </c>
      <c r="D147" s="165" t="s">
        <v>214</v>
      </c>
      <c r="E147" s="390" t="s">
        <v>215</v>
      </c>
      <c r="F147" s="384" t="s">
        <v>583</v>
      </c>
      <c r="G147" s="29">
        <v>0.63756461803561171</v>
      </c>
      <c r="H147" s="198">
        <v>8</v>
      </c>
      <c r="I147" s="195" t="s">
        <v>205</v>
      </c>
      <c r="J147" s="196" t="s">
        <v>216</v>
      </c>
      <c r="K147" s="28"/>
      <c r="L147" s="31">
        <v>0.5822257488593533</v>
      </c>
    </row>
    <row r="148" spans="1:12" ht="29.25">
      <c r="A148" s="184"/>
      <c r="B148" s="188"/>
      <c r="C148" s="189">
        <v>9</v>
      </c>
      <c r="D148" s="160" t="s">
        <v>217</v>
      </c>
      <c r="E148" s="190" t="s">
        <v>336</v>
      </c>
      <c r="F148" s="22" t="str">
        <f>IF(F149&gt;3,"○","×")</f>
        <v>×</v>
      </c>
      <c r="G148" s="25">
        <v>0.14589316484778864</v>
      </c>
      <c r="H148" s="207"/>
      <c r="I148" s="167"/>
      <c r="J148" s="168"/>
      <c r="K148" s="49"/>
      <c r="L148" s="52"/>
    </row>
    <row r="149" spans="1:12">
      <c r="A149" s="184"/>
      <c r="B149" s="188"/>
      <c r="C149" s="191"/>
      <c r="D149" s="191"/>
      <c r="E149" s="197" t="s">
        <v>32</v>
      </c>
      <c r="F149" s="138">
        <f>COUNTIF($F$150:$F$154,"○")</f>
        <v>0</v>
      </c>
      <c r="G149" s="55"/>
      <c r="H149" s="208"/>
      <c r="I149" s="169"/>
      <c r="J149" s="162"/>
      <c r="K149" s="50"/>
      <c r="L149" s="56"/>
    </row>
    <row r="150" spans="1:12">
      <c r="A150" s="184"/>
      <c r="B150" s="188"/>
      <c r="C150" s="191"/>
      <c r="D150" s="161"/>
      <c r="E150" s="419" t="s">
        <v>218</v>
      </c>
      <c r="F150" s="388" t="s">
        <v>583</v>
      </c>
      <c r="G150" s="381">
        <v>90.36036036036036</v>
      </c>
      <c r="H150" s="208"/>
      <c r="I150" s="169"/>
      <c r="J150" s="162"/>
      <c r="K150" s="50"/>
      <c r="L150" s="56"/>
    </row>
    <row r="151" spans="1:12">
      <c r="A151" s="184"/>
      <c r="B151" s="188"/>
      <c r="C151" s="191"/>
      <c r="D151" s="161"/>
      <c r="E151" s="419" t="s">
        <v>219</v>
      </c>
      <c r="F151" s="388" t="s">
        <v>583</v>
      </c>
      <c r="G151" s="381">
        <v>85.045045045045043</v>
      </c>
      <c r="H151" s="208"/>
      <c r="I151" s="169"/>
      <c r="J151" s="162"/>
      <c r="K151" s="50"/>
      <c r="L151" s="56"/>
    </row>
    <row r="152" spans="1:12">
      <c r="A152" s="184"/>
      <c r="B152" s="188"/>
      <c r="C152" s="191"/>
      <c r="D152" s="161"/>
      <c r="E152" s="419" t="s">
        <v>220</v>
      </c>
      <c r="F152" s="388" t="s">
        <v>583</v>
      </c>
      <c r="G152" s="381">
        <v>71.621621621621628</v>
      </c>
      <c r="H152" s="208"/>
      <c r="I152" s="169"/>
      <c r="J152" s="162"/>
      <c r="K152" s="50"/>
      <c r="L152" s="56"/>
    </row>
    <row r="153" spans="1:12">
      <c r="A153" s="184"/>
      <c r="B153" s="188"/>
      <c r="C153" s="191"/>
      <c r="D153" s="161"/>
      <c r="E153" s="419" t="s">
        <v>221</v>
      </c>
      <c r="F153" s="388" t="s">
        <v>583</v>
      </c>
      <c r="G153" s="381">
        <v>24.054054054054053</v>
      </c>
      <c r="H153" s="208"/>
      <c r="I153" s="169"/>
      <c r="J153" s="162"/>
      <c r="K153" s="50"/>
      <c r="L153" s="56"/>
    </row>
    <row r="154" spans="1:12" ht="10.5" thickBot="1">
      <c r="A154" s="184"/>
      <c r="B154" s="188"/>
      <c r="C154" s="202"/>
      <c r="D154" s="171"/>
      <c r="E154" s="420" t="s">
        <v>222</v>
      </c>
      <c r="F154" s="386" t="s">
        <v>583</v>
      </c>
      <c r="G154" s="64">
        <v>4.6846846846846848</v>
      </c>
      <c r="H154" s="210"/>
      <c r="I154" s="178"/>
      <c r="J154" s="179"/>
      <c r="K154" s="66"/>
      <c r="L154" s="67"/>
    </row>
    <row r="155" spans="1:12" ht="10.5" thickTop="1">
      <c r="A155" s="184"/>
      <c r="B155" s="441" t="s">
        <v>617</v>
      </c>
      <c r="C155" s="442"/>
      <c r="D155" s="442"/>
      <c r="E155" s="443"/>
      <c r="F155" s="69">
        <f>COUNTIF($F$139:$F$148,"○")</f>
        <v>0</v>
      </c>
      <c r="G155" s="70">
        <v>3.8</v>
      </c>
      <c r="H155" s="441" t="s">
        <v>617</v>
      </c>
      <c r="I155" s="444"/>
      <c r="J155" s="445"/>
      <c r="K155" s="69"/>
      <c r="L155" s="71">
        <v>4.9000000000000004</v>
      </c>
    </row>
    <row r="156" spans="1:12" ht="10.5" thickBot="1">
      <c r="A156" s="184"/>
      <c r="B156" s="429" t="s">
        <v>618</v>
      </c>
      <c r="C156" s="430"/>
      <c r="D156" s="430"/>
      <c r="E156" s="431"/>
      <c r="F156" s="368">
        <f>F155/9</f>
        <v>0</v>
      </c>
      <c r="G156" s="369">
        <v>0.42499999999999999</v>
      </c>
      <c r="H156" s="429" t="s">
        <v>618</v>
      </c>
      <c r="I156" s="432"/>
      <c r="J156" s="433"/>
      <c r="K156" s="123"/>
      <c r="L156" s="124">
        <v>0.61199999999999999</v>
      </c>
    </row>
    <row r="157" spans="1:12">
      <c r="A157" s="184"/>
      <c r="B157" s="199" t="s">
        <v>223</v>
      </c>
      <c r="C157" s="200"/>
      <c r="D157" s="200"/>
      <c r="E157" s="201"/>
      <c r="F157" s="106"/>
      <c r="G157" s="107"/>
      <c r="H157" s="217"/>
      <c r="I157" s="218"/>
      <c r="J157" s="219"/>
      <c r="K157" s="107"/>
      <c r="L157" s="110"/>
    </row>
    <row r="158" spans="1:12" ht="19.5">
      <c r="A158" s="184"/>
      <c r="B158" s="188"/>
      <c r="C158" s="165">
        <v>1</v>
      </c>
      <c r="D158" s="195" t="s">
        <v>224</v>
      </c>
      <c r="E158" s="196" t="s">
        <v>225</v>
      </c>
      <c r="F158" s="384" t="s">
        <v>583</v>
      </c>
      <c r="G158" s="29">
        <v>0.62377943710511197</v>
      </c>
      <c r="H158" s="446">
        <v>1</v>
      </c>
      <c r="I158" s="447" t="s">
        <v>226</v>
      </c>
      <c r="J158" s="448" t="s">
        <v>227</v>
      </c>
      <c r="K158" s="434"/>
      <c r="L158" s="436">
        <v>0.75421543344574493</v>
      </c>
    </row>
    <row r="159" spans="1:12" ht="39.75" customHeight="1">
      <c r="A159" s="184"/>
      <c r="B159" s="188"/>
      <c r="C159" s="165">
        <v>2</v>
      </c>
      <c r="D159" s="195" t="s">
        <v>228</v>
      </c>
      <c r="E159" s="196" t="s">
        <v>229</v>
      </c>
      <c r="F159" s="384" t="s">
        <v>583</v>
      </c>
      <c r="G159" s="29">
        <v>0.53187823090178055</v>
      </c>
      <c r="H159" s="446"/>
      <c r="I159" s="447"/>
      <c r="J159" s="448"/>
      <c r="K159" s="435"/>
      <c r="L159" s="437"/>
    </row>
    <row r="160" spans="1:12" ht="30" customHeight="1">
      <c r="A160" s="184"/>
      <c r="B160" s="188"/>
      <c r="C160" s="160"/>
      <c r="D160" s="167"/>
      <c r="E160" s="168"/>
      <c r="F160" s="49"/>
      <c r="G160" s="52"/>
      <c r="H160" s="198">
        <v>2</v>
      </c>
      <c r="I160" s="195" t="s">
        <v>214</v>
      </c>
      <c r="J160" s="196" t="s">
        <v>230</v>
      </c>
      <c r="K160" s="28"/>
      <c r="L160" s="31">
        <v>0.85340210275738937</v>
      </c>
    </row>
    <row r="161" spans="1:12" ht="31.5" customHeight="1">
      <c r="A161" s="184"/>
      <c r="B161" s="188"/>
      <c r="C161" s="163"/>
      <c r="D161" s="170"/>
      <c r="E161" s="164"/>
      <c r="F161" s="51"/>
      <c r="G161" s="58"/>
      <c r="H161" s="198">
        <v>3</v>
      </c>
      <c r="I161" s="195" t="s">
        <v>231</v>
      </c>
      <c r="J161" s="196" t="s">
        <v>232</v>
      </c>
      <c r="K161" s="28"/>
      <c r="L161" s="31">
        <v>0.68418964491172385</v>
      </c>
    </row>
    <row r="162" spans="1:12" ht="58.5" customHeight="1">
      <c r="A162" s="184"/>
      <c r="B162" s="188"/>
      <c r="C162" s="165">
        <v>3</v>
      </c>
      <c r="D162" s="195" t="s">
        <v>233</v>
      </c>
      <c r="E162" s="196" t="s">
        <v>234</v>
      </c>
      <c r="F162" s="384" t="s">
        <v>583</v>
      </c>
      <c r="G162" s="29">
        <v>0.38253877082136706</v>
      </c>
      <c r="H162" s="198">
        <v>4</v>
      </c>
      <c r="I162" s="195" t="s">
        <v>224</v>
      </c>
      <c r="J162" s="196" t="s">
        <v>235</v>
      </c>
      <c r="K162" s="28"/>
      <c r="L162" s="31">
        <v>0.55068438801825037</v>
      </c>
    </row>
    <row r="163" spans="1:12" ht="29.25">
      <c r="A163" s="184"/>
      <c r="B163" s="188"/>
      <c r="C163" s="165">
        <v>4</v>
      </c>
      <c r="D163" s="195" t="s">
        <v>236</v>
      </c>
      <c r="E163" s="196" t="s">
        <v>237</v>
      </c>
      <c r="F163" s="384" t="s">
        <v>583</v>
      </c>
      <c r="G163" s="29">
        <v>0.85008615738081561</v>
      </c>
      <c r="H163" s="198">
        <v>5</v>
      </c>
      <c r="I163" s="195" t="s">
        <v>238</v>
      </c>
      <c r="J163" s="196" t="s">
        <v>239</v>
      </c>
      <c r="K163" s="28"/>
      <c r="L163" s="31">
        <v>0.75897639357270386</v>
      </c>
    </row>
    <row r="164" spans="1:12" ht="19.5">
      <c r="A164" s="184"/>
      <c r="B164" s="188"/>
      <c r="C164" s="165"/>
      <c r="D164" s="166"/>
      <c r="E164" s="48"/>
      <c r="F164" s="33"/>
      <c r="G164" s="34"/>
      <c r="H164" s="198">
        <v>6</v>
      </c>
      <c r="I164" s="195" t="s">
        <v>240</v>
      </c>
      <c r="J164" s="196" t="s">
        <v>241</v>
      </c>
      <c r="K164" s="28"/>
      <c r="L164" s="31">
        <v>0.80817298155127948</v>
      </c>
    </row>
    <row r="165" spans="1:12" ht="38.25" customHeight="1">
      <c r="A165" s="184"/>
      <c r="B165" s="188"/>
      <c r="C165" s="165">
        <v>5</v>
      </c>
      <c r="D165" s="195" t="s">
        <v>242</v>
      </c>
      <c r="E165" s="196" t="s">
        <v>243</v>
      </c>
      <c r="F165" s="384" t="s">
        <v>583</v>
      </c>
      <c r="G165" s="29">
        <v>0.75358989086731765</v>
      </c>
      <c r="H165" s="198">
        <v>7</v>
      </c>
      <c r="I165" s="195" t="s">
        <v>244</v>
      </c>
      <c r="J165" s="196" t="s">
        <v>245</v>
      </c>
      <c r="K165" s="28"/>
      <c r="L165" s="31">
        <v>0.84824439595318391</v>
      </c>
    </row>
    <row r="166" spans="1:12" ht="30" customHeight="1">
      <c r="A166" s="184"/>
      <c r="B166" s="188"/>
      <c r="C166" s="165">
        <v>6</v>
      </c>
      <c r="D166" s="195" t="s">
        <v>246</v>
      </c>
      <c r="E166" s="196" t="s">
        <v>247</v>
      </c>
      <c r="F166" s="384" t="s">
        <v>583</v>
      </c>
      <c r="G166" s="29">
        <v>0.50086157380815621</v>
      </c>
      <c r="H166" s="198"/>
      <c r="I166" s="166"/>
      <c r="J166" s="48"/>
      <c r="K166" s="33"/>
      <c r="L166" s="34"/>
    </row>
    <row r="167" spans="1:12" ht="40.5" customHeight="1">
      <c r="A167" s="184"/>
      <c r="B167" s="188"/>
      <c r="C167" s="165">
        <v>7</v>
      </c>
      <c r="D167" s="195" t="s">
        <v>248</v>
      </c>
      <c r="E167" s="196" t="s">
        <v>249</v>
      </c>
      <c r="F167" s="384" t="s">
        <v>583</v>
      </c>
      <c r="G167" s="29">
        <v>0.48707639287765653</v>
      </c>
      <c r="H167" s="198">
        <v>8</v>
      </c>
      <c r="I167" s="195" t="s">
        <v>236</v>
      </c>
      <c r="J167" s="196" t="s">
        <v>250</v>
      </c>
      <c r="K167" s="28"/>
      <c r="L167" s="31">
        <v>0.72128545923427889</v>
      </c>
    </row>
    <row r="168" spans="1:12" ht="41.25" customHeight="1">
      <c r="A168" s="184"/>
      <c r="B168" s="188"/>
      <c r="C168" s="165">
        <v>8</v>
      </c>
      <c r="D168" s="195" t="s">
        <v>251</v>
      </c>
      <c r="E168" s="196" t="s">
        <v>252</v>
      </c>
      <c r="F168" s="384" t="s">
        <v>583</v>
      </c>
      <c r="G168" s="29">
        <v>0.30442274554853532</v>
      </c>
      <c r="H168" s="198">
        <v>9</v>
      </c>
      <c r="I168" s="195" t="s">
        <v>253</v>
      </c>
      <c r="J168" s="196" t="s">
        <v>254</v>
      </c>
      <c r="K168" s="28"/>
      <c r="L168" s="31">
        <v>0.83098591549295775</v>
      </c>
    </row>
    <row r="169" spans="1:12" ht="29.25">
      <c r="A169" s="184"/>
      <c r="B169" s="188"/>
      <c r="C169" s="165">
        <v>9</v>
      </c>
      <c r="D169" s="195" t="s">
        <v>255</v>
      </c>
      <c r="E169" s="196" t="s">
        <v>256</v>
      </c>
      <c r="F169" s="384" t="s">
        <v>583</v>
      </c>
      <c r="G169" s="29">
        <v>0.41068351522113727</v>
      </c>
      <c r="H169" s="198">
        <v>10</v>
      </c>
      <c r="I169" s="195" t="s">
        <v>242</v>
      </c>
      <c r="J169" s="196" t="s">
        <v>257</v>
      </c>
      <c r="K169" s="28"/>
      <c r="L169" s="31">
        <v>0.74925609998016263</v>
      </c>
    </row>
    <row r="170" spans="1:12" ht="29.25">
      <c r="A170" s="184"/>
      <c r="B170" s="188"/>
      <c r="C170" s="165">
        <v>10</v>
      </c>
      <c r="D170" s="195" t="s">
        <v>258</v>
      </c>
      <c r="E170" s="196" t="s">
        <v>259</v>
      </c>
      <c r="F170" s="384" t="s">
        <v>583</v>
      </c>
      <c r="G170" s="29">
        <v>0.33199310740953475</v>
      </c>
      <c r="H170" s="207"/>
      <c r="I170" s="167"/>
      <c r="J170" s="168"/>
      <c r="K170" s="49"/>
      <c r="L170" s="52"/>
    </row>
    <row r="171" spans="1:12" ht="19.5">
      <c r="A171" s="184"/>
      <c r="B171" s="188"/>
      <c r="C171" s="165">
        <v>11</v>
      </c>
      <c r="D171" s="195" t="s">
        <v>260</v>
      </c>
      <c r="E171" s="196" t="s">
        <v>261</v>
      </c>
      <c r="F171" s="384" t="s">
        <v>583</v>
      </c>
      <c r="G171" s="29">
        <v>0.44457208500861572</v>
      </c>
      <c r="H171" s="208"/>
      <c r="I171" s="169"/>
      <c r="J171" s="162"/>
      <c r="K171" s="50"/>
      <c r="L171" s="56"/>
    </row>
    <row r="172" spans="1:12" ht="29.25">
      <c r="A172" s="184"/>
      <c r="B172" s="188"/>
      <c r="C172" s="165">
        <v>12</v>
      </c>
      <c r="D172" s="195" t="s">
        <v>262</v>
      </c>
      <c r="E172" s="196" t="s">
        <v>263</v>
      </c>
      <c r="F172" s="384" t="s">
        <v>583</v>
      </c>
      <c r="G172" s="29">
        <v>0.39919586444572086</v>
      </c>
      <c r="H172" s="208"/>
      <c r="I172" s="169"/>
      <c r="J172" s="162"/>
      <c r="K172" s="50"/>
      <c r="L172" s="56"/>
    </row>
    <row r="173" spans="1:12" ht="29.25">
      <c r="A173" s="184"/>
      <c r="B173" s="188"/>
      <c r="C173" s="165">
        <v>13</v>
      </c>
      <c r="D173" s="195" t="s">
        <v>264</v>
      </c>
      <c r="E173" s="196" t="s">
        <v>265</v>
      </c>
      <c r="F173" s="384" t="s">
        <v>583</v>
      </c>
      <c r="G173" s="29">
        <v>5.3991958644457209E-2</v>
      </c>
      <c r="H173" s="208"/>
      <c r="I173" s="169"/>
      <c r="J173" s="162"/>
      <c r="K173" s="50"/>
      <c r="L173" s="56"/>
    </row>
    <row r="174" spans="1:12" ht="30" customHeight="1" thickBot="1">
      <c r="A174" s="184"/>
      <c r="B174" s="188"/>
      <c r="C174" s="163">
        <v>14</v>
      </c>
      <c r="D174" s="193" t="s">
        <v>266</v>
      </c>
      <c r="E174" s="194" t="s">
        <v>267</v>
      </c>
      <c r="F174" s="384" t="s">
        <v>583</v>
      </c>
      <c r="G174" s="40">
        <v>0.23779437105112006</v>
      </c>
      <c r="H174" s="210"/>
      <c r="I174" s="178"/>
      <c r="J174" s="179"/>
      <c r="K174" s="66"/>
      <c r="L174" s="67"/>
    </row>
    <row r="175" spans="1:12" ht="10.5" thickTop="1">
      <c r="A175" s="184"/>
      <c r="B175" s="441" t="s">
        <v>617</v>
      </c>
      <c r="C175" s="442"/>
      <c r="D175" s="442"/>
      <c r="E175" s="443"/>
      <c r="F175" s="69">
        <f>COUNTIF($F$158:$F$174,"○")</f>
        <v>0</v>
      </c>
      <c r="G175" s="70">
        <v>6.3</v>
      </c>
      <c r="H175" s="441" t="s">
        <v>617</v>
      </c>
      <c r="I175" s="444"/>
      <c r="J175" s="445"/>
      <c r="K175" s="69"/>
      <c r="L175" s="71">
        <v>7.6</v>
      </c>
    </row>
    <row r="176" spans="1:12" ht="10.5" thickBot="1">
      <c r="A176" s="184"/>
      <c r="B176" s="429" t="s">
        <v>618</v>
      </c>
      <c r="C176" s="430"/>
      <c r="D176" s="430"/>
      <c r="E176" s="431"/>
      <c r="F176" s="368">
        <f>F175/14</f>
        <v>0</v>
      </c>
      <c r="G176" s="369">
        <v>0.45100000000000001</v>
      </c>
      <c r="H176" s="429" t="s">
        <v>618</v>
      </c>
      <c r="I176" s="432"/>
      <c r="J176" s="433"/>
      <c r="K176" s="123"/>
      <c r="L176" s="124">
        <v>0.75600000000000001</v>
      </c>
    </row>
    <row r="177" spans="1:13">
      <c r="A177" s="184"/>
      <c r="B177" s="199" t="s">
        <v>268</v>
      </c>
      <c r="C177" s="200"/>
      <c r="D177" s="200"/>
      <c r="E177" s="201"/>
      <c r="F177" s="106"/>
      <c r="G177" s="107"/>
      <c r="H177" s="217"/>
      <c r="I177" s="218"/>
      <c r="J177" s="219"/>
      <c r="K177" s="107"/>
      <c r="L177" s="110"/>
    </row>
    <row r="178" spans="1:13" ht="58.5">
      <c r="A178" s="184"/>
      <c r="B178" s="188"/>
      <c r="C178" s="160">
        <v>1</v>
      </c>
      <c r="D178" s="189" t="s">
        <v>269</v>
      </c>
      <c r="E178" s="190" t="s">
        <v>270</v>
      </c>
      <c r="F178" s="384" t="s">
        <v>583</v>
      </c>
      <c r="G178" s="23">
        <v>0.63986214819069498</v>
      </c>
      <c r="H178" s="207">
        <v>1</v>
      </c>
      <c r="I178" s="189" t="s">
        <v>248</v>
      </c>
      <c r="J178" s="190" t="s">
        <v>271</v>
      </c>
      <c r="K178" s="22"/>
      <c r="L178" s="25">
        <v>0.70303511208093628</v>
      </c>
    </row>
    <row r="179" spans="1:13" ht="43.5" customHeight="1">
      <c r="A179" s="184"/>
      <c r="B179" s="188"/>
      <c r="C179" s="165">
        <v>2</v>
      </c>
      <c r="D179" s="195" t="s">
        <v>272</v>
      </c>
      <c r="E179" s="196" t="s">
        <v>273</v>
      </c>
      <c r="F179" s="384" t="s">
        <v>583</v>
      </c>
      <c r="G179" s="29">
        <v>0.7277426766226307</v>
      </c>
      <c r="H179" s="198">
        <v>2</v>
      </c>
      <c r="I179" s="195" t="s">
        <v>255</v>
      </c>
      <c r="J179" s="196" t="s">
        <v>274</v>
      </c>
      <c r="K179" s="28"/>
      <c r="L179" s="31">
        <v>0.80380876810156709</v>
      </c>
    </row>
    <row r="180" spans="1:13" ht="45.75" customHeight="1">
      <c r="A180" s="184"/>
      <c r="B180" s="188"/>
      <c r="C180" s="165">
        <v>3</v>
      </c>
      <c r="D180" s="195" t="s">
        <v>275</v>
      </c>
      <c r="E180" s="196" t="s">
        <v>276</v>
      </c>
      <c r="F180" s="384" t="s">
        <v>583</v>
      </c>
      <c r="G180" s="29">
        <v>0.50086157380815621</v>
      </c>
      <c r="H180" s="198">
        <v>3</v>
      </c>
      <c r="I180" s="195" t="s">
        <v>260</v>
      </c>
      <c r="J180" s="196" t="s">
        <v>277</v>
      </c>
      <c r="K180" s="28"/>
      <c r="L180" s="31">
        <v>0.67982543146201146</v>
      </c>
    </row>
    <row r="181" spans="1:13" ht="41.25" customHeight="1" thickBot="1">
      <c r="A181" s="184"/>
      <c r="B181" s="188"/>
      <c r="C181" s="163">
        <v>4</v>
      </c>
      <c r="D181" s="193" t="s">
        <v>278</v>
      </c>
      <c r="E181" s="194" t="s">
        <v>279</v>
      </c>
      <c r="F181" s="384" t="s">
        <v>583</v>
      </c>
      <c r="G181" s="40">
        <v>0.52211372774267661</v>
      </c>
      <c r="H181" s="208">
        <v>4</v>
      </c>
      <c r="I181" s="193" t="s">
        <v>262</v>
      </c>
      <c r="J181" s="194" t="s">
        <v>280</v>
      </c>
      <c r="K181" s="44"/>
      <c r="L181" s="42">
        <v>0.86530450307478679</v>
      </c>
    </row>
    <row r="182" spans="1:13" ht="10.5" thickTop="1">
      <c r="A182" s="184"/>
      <c r="B182" s="441" t="s">
        <v>617</v>
      </c>
      <c r="C182" s="442"/>
      <c r="D182" s="442"/>
      <c r="E182" s="443"/>
      <c r="F182" s="69">
        <f>COUNTIF($F$178:$F$181,"○")</f>
        <v>0</v>
      </c>
      <c r="G182" s="70">
        <v>2.4</v>
      </c>
      <c r="H182" s="441" t="s">
        <v>617</v>
      </c>
      <c r="I182" s="444"/>
      <c r="J182" s="445"/>
      <c r="K182" s="69"/>
      <c r="L182" s="71">
        <v>3.1</v>
      </c>
    </row>
    <row r="183" spans="1:13" ht="10.5" thickBot="1">
      <c r="A183" s="184"/>
      <c r="B183" s="429" t="s">
        <v>618</v>
      </c>
      <c r="C183" s="430"/>
      <c r="D183" s="430"/>
      <c r="E183" s="431"/>
      <c r="F183" s="139">
        <f>F182/4</f>
        <v>0</v>
      </c>
      <c r="G183" s="73">
        <v>0.59799999999999998</v>
      </c>
      <c r="H183" s="429" t="s">
        <v>618</v>
      </c>
      <c r="I183" s="432"/>
      <c r="J183" s="433"/>
      <c r="K183" s="72"/>
      <c r="L183" s="74">
        <v>0.76300000000000001</v>
      </c>
    </row>
    <row r="184" spans="1:13">
      <c r="A184" s="184"/>
      <c r="B184" s="199" t="s">
        <v>281</v>
      </c>
      <c r="C184" s="200"/>
      <c r="D184" s="200"/>
      <c r="E184" s="201"/>
      <c r="F184" s="106"/>
      <c r="G184" s="107"/>
      <c r="H184" s="217"/>
      <c r="I184" s="218"/>
      <c r="J184" s="219"/>
      <c r="K184" s="107"/>
      <c r="L184" s="110"/>
    </row>
    <row r="185" spans="1:13" ht="29.25" customHeight="1">
      <c r="A185" s="184"/>
      <c r="B185" s="188"/>
      <c r="C185" s="160">
        <v>1</v>
      </c>
      <c r="D185" s="189" t="s">
        <v>282</v>
      </c>
      <c r="E185" s="190" t="s">
        <v>283</v>
      </c>
      <c r="F185" s="384" t="s">
        <v>583</v>
      </c>
      <c r="G185" s="23">
        <v>0.63182079264790347</v>
      </c>
      <c r="H185" s="198"/>
      <c r="I185" s="166"/>
      <c r="J185" s="48"/>
      <c r="K185" s="33"/>
      <c r="L185" s="34"/>
    </row>
    <row r="186" spans="1:13" ht="39" customHeight="1">
      <c r="A186" s="184"/>
      <c r="B186" s="188"/>
      <c r="C186" s="165">
        <v>2</v>
      </c>
      <c r="D186" s="195" t="s">
        <v>284</v>
      </c>
      <c r="E186" s="196" t="s">
        <v>285</v>
      </c>
      <c r="F186" s="384" t="s">
        <v>583</v>
      </c>
      <c r="G186" s="29">
        <v>0.42906375646180356</v>
      </c>
      <c r="H186" s="198">
        <v>1</v>
      </c>
      <c r="I186" s="195" t="s">
        <v>264</v>
      </c>
      <c r="J186" s="196" t="s">
        <v>286</v>
      </c>
      <c r="K186" s="28"/>
      <c r="L186" s="31">
        <v>0.61218012299146995</v>
      </c>
    </row>
    <row r="187" spans="1:13" ht="29.25" customHeight="1">
      <c r="A187" s="184"/>
      <c r="B187" s="188"/>
      <c r="C187" s="165">
        <v>3</v>
      </c>
      <c r="D187" s="195" t="s">
        <v>287</v>
      </c>
      <c r="E187" s="196" t="s">
        <v>288</v>
      </c>
      <c r="F187" s="384" t="s">
        <v>583</v>
      </c>
      <c r="G187" s="29">
        <v>0.61114302125215392</v>
      </c>
      <c r="H187" s="198">
        <v>2</v>
      </c>
      <c r="I187" s="195" t="s">
        <v>289</v>
      </c>
      <c r="J187" s="196" t="s">
        <v>290</v>
      </c>
      <c r="K187" s="28"/>
      <c r="L187" s="31">
        <v>0.83753223566752633</v>
      </c>
    </row>
    <row r="188" spans="1:13" ht="31.5" customHeight="1">
      <c r="A188" s="184"/>
      <c r="B188" s="188"/>
      <c r="C188" s="160"/>
      <c r="D188" s="167"/>
      <c r="E188" s="168"/>
      <c r="F188" s="49"/>
      <c r="G188" s="52"/>
      <c r="H188" s="198">
        <v>3</v>
      </c>
      <c r="I188" s="195" t="s">
        <v>266</v>
      </c>
      <c r="J188" s="196" t="s">
        <v>291</v>
      </c>
      <c r="K188" s="28"/>
      <c r="L188" s="31">
        <v>0.79428684784764925</v>
      </c>
    </row>
    <row r="189" spans="1:13" ht="19.5">
      <c r="A189" s="184"/>
      <c r="B189" s="188"/>
      <c r="C189" s="163"/>
      <c r="D189" s="170"/>
      <c r="E189" s="164"/>
      <c r="F189" s="51"/>
      <c r="G189" s="58"/>
      <c r="H189" s="198">
        <v>4</v>
      </c>
      <c r="I189" s="195" t="s">
        <v>292</v>
      </c>
      <c r="J189" s="196" t="s">
        <v>293</v>
      </c>
      <c r="K189" s="28"/>
      <c r="L189" s="31">
        <v>0.58044038881174376</v>
      </c>
    </row>
    <row r="190" spans="1:13" ht="39">
      <c r="A190" s="184"/>
      <c r="B190" s="188"/>
      <c r="C190" s="163">
        <v>4</v>
      </c>
      <c r="D190" s="193" t="s">
        <v>294</v>
      </c>
      <c r="E190" s="194" t="s">
        <v>295</v>
      </c>
      <c r="F190" s="384" t="s">
        <v>583</v>
      </c>
      <c r="G190" s="40">
        <v>0.42734060884549108</v>
      </c>
      <c r="H190" s="208">
        <v>5</v>
      </c>
      <c r="I190" s="193" t="s">
        <v>269</v>
      </c>
      <c r="J190" s="194" t="s">
        <v>296</v>
      </c>
      <c r="K190" s="44"/>
      <c r="L190" s="42">
        <v>0.47431065264828409</v>
      </c>
      <c r="M190" s="12" t="s">
        <v>297</v>
      </c>
    </row>
    <row r="191" spans="1:13">
      <c r="A191" s="184"/>
      <c r="B191" s="199" t="s">
        <v>298</v>
      </c>
      <c r="C191" s="200"/>
      <c r="D191" s="200"/>
      <c r="E191" s="201"/>
      <c r="F191" s="389"/>
      <c r="G191" s="106"/>
      <c r="H191" s="220"/>
      <c r="I191" s="200"/>
      <c r="J191" s="201"/>
      <c r="K191" s="106"/>
      <c r="L191" s="112"/>
    </row>
    <row r="192" spans="1:13" ht="19.5">
      <c r="A192" s="184"/>
      <c r="B192" s="188"/>
      <c r="C192" s="160">
        <v>5</v>
      </c>
      <c r="D192" s="189" t="s">
        <v>299</v>
      </c>
      <c r="E192" s="190" t="s">
        <v>300</v>
      </c>
      <c r="F192" s="384" t="s">
        <v>583</v>
      </c>
      <c r="G192" s="23">
        <v>0.55715106260769676</v>
      </c>
      <c r="H192" s="207">
        <v>6</v>
      </c>
      <c r="I192" s="189" t="s">
        <v>272</v>
      </c>
      <c r="J192" s="190" t="s">
        <v>301</v>
      </c>
      <c r="K192" s="22"/>
      <c r="L192" s="25">
        <v>0.5546518547907161</v>
      </c>
    </row>
    <row r="193" spans="1:12" ht="29.25">
      <c r="A193" s="184"/>
      <c r="B193" s="188"/>
      <c r="C193" s="165">
        <v>6</v>
      </c>
      <c r="D193" s="195" t="s">
        <v>302</v>
      </c>
      <c r="E193" s="196" t="s">
        <v>303</v>
      </c>
      <c r="F193" s="384" t="s">
        <v>583</v>
      </c>
      <c r="G193" s="29">
        <v>0.70706490522688115</v>
      </c>
      <c r="H193" s="198">
        <v>7</v>
      </c>
      <c r="I193" s="195" t="s">
        <v>275</v>
      </c>
      <c r="J193" s="196" t="s">
        <v>304</v>
      </c>
      <c r="K193" s="28"/>
      <c r="L193" s="31">
        <v>0.96131719896845869</v>
      </c>
    </row>
    <row r="194" spans="1:12" ht="29.25">
      <c r="A194" s="184"/>
      <c r="B194" s="188"/>
      <c r="C194" s="163">
        <v>7</v>
      </c>
      <c r="D194" s="193" t="s">
        <v>305</v>
      </c>
      <c r="E194" s="194" t="s">
        <v>306</v>
      </c>
      <c r="F194" s="384" t="s">
        <v>583</v>
      </c>
      <c r="G194" s="40">
        <v>0.53187823090178055</v>
      </c>
      <c r="H194" s="208">
        <v>8</v>
      </c>
      <c r="I194" s="193" t="s">
        <v>278</v>
      </c>
      <c r="J194" s="194" t="s">
        <v>307</v>
      </c>
      <c r="K194" s="44"/>
      <c r="L194" s="42">
        <v>0.56853798849434634</v>
      </c>
    </row>
    <row r="195" spans="1:12">
      <c r="A195" s="184"/>
      <c r="B195" s="199" t="s">
        <v>308</v>
      </c>
      <c r="C195" s="200"/>
      <c r="D195" s="200"/>
      <c r="E195" s="201"/>
      <c r="F195" s="106"/>
      <c r="G195" s="106"/>
      <c r="H195" s="220"/>
      <c r="I195" s="200"/>
      <c r="J195" s="201"/>
      <c r="K195" s="106"/>
      <c r="L195" s="112"/>
    </row>
    <row r="196" spans="1:12" ht="30" thickBot="1">
      <c r="A196" s="184"/>
      <c r="B196" s="203"/>
      <c r="C196" s="204">
        <v>8</v>
      </c>
      <c r="D196" s="205" t="s">
        <v>309</v>
      </c>
      <c r="E196" s="206" t="s">
        <v>310</v>
      </c>
      <c r="F196" s="384" t="s">
        <v>583</v>
      </c>
      <c r="G196" s="116">
        <v>0.67489948305571512</v>
      </c>
      <c r="H196" s="221">
        <v>9</v>
      </c>
      <c r="I196" s="205" t="s">
        <v>311</v>
      </c>
      <c r="J196" s="206" t="s">
        <v>312</v>
      </c>
      <c r="K196" s="115"/>
      <c r="L196" s="118">
        <v>0.59650862924023007</v>
      </c>
    </row>
    <row r="197" spans="1:12" ht="10.5" thickTop="1">
      <c r="A197" s="119"/>
      <c r="B197" s="454" t="s">
        <v>622</v>
      </c>
      <c r="C197" s="455"/>
      <c r="D197" s="455"/>
      <c r="E197" s="456"/>
      <c r="F197" s="69">
        <f>COUNTIF($F$185:$F$196,"○")</f>
        <v>0</v>
      </c>
      <c r="G197" s="70">
        <v>4.5999999999999996</v>
      </c>
      <c r="H197" s="454" t="s">
        <v>624</v>
      </c>
      <c r="I197" s="457"/>
      <c r="J197" s="458"/>
      <c r="K197" s="69"/>
      <c r="L197" s="120">
        <v>6</v>
      </c>
    </row>
    <row r="198" spans="1:12" ht="10.5" thickBot="1">
      <c r="A198" s="121"/>
      <c r="B198" s="464" t="s">
        <v>623</v>
      </c>
      <c r="C198" s="465"/>
      <c r="D198" s="465"/>
      <c r="E198" s="466"/>
      <c r="F198" s="139">
        <f>F197/8</f>
        <v>0</v>
      </c>
      <c r="G198" s="122">
        <v>0.57099999999999995</v>
      </c>
      <c r="H198" s="464" t="s">
        <v>623</v>
      </c>
      <c r="I198" s="467"/>
      <c r="J198" s="468"/>
      <c r="K198" s="123"/>
      <c r="L198" s="124">
        <v>0.66400000000000003</v>
      </c>
    </row>
    <row r="199" spans="1:12" ht="10.5" thickTop="1">
      <c r="A199" s="459" t="s">
        <v>625</v>
      </c>
      <c r="B199" s="460"/>
      <c r="C199" s="460"/>
      <c r="D199" s="460"/>
      <c r="E199" s="461"/>
      <c r="F199" s="125">
        <f>F127+F136+F155+F175+F182+F197</f>
        <v>0</v>
      </c>
      <c r="G199" s="126">
        <v>23.1</v>
      </c>
      <c r="H199" s="462" t="s">
        <v>627</v>
      </c>
      <c r="I199" s="463"/>
      <c r="J199" s="463"/>
      <c r="K199" s="127"/>
      <c r="L199" s="128">
        <v>30.3</v>
      </c>
    </row>
    <row r="200" spans="1:12" ht="10.5" thickBot="1">
      <c r="A200" s="449" t="s">
        <v>626</v>
      </c>
      <c r="B200" s="450"/>
      <c r="C200" s="450"/>
      <c r="D200" s="450"/>
      <c r="E200" s="451"/>
      <c r="F200" s="140">
        <f>F199/47</f>
        <v>0</v>
      </c>
      <c r="G200" s="129">
        <v>0.49199999999999999</v>
      </c>
      <c r="H200" s="452" t="s">
        <v>313</v>
      </c>
      <c r="I200" s="453"/>
      <c r="J200" s="453"/>
      <c r="K200" s="115"/>
      <c r="L200" s="130">
        <v>0.70399999999999996</v>
      </c>
    </row>
  </sheetData>
  <sheetProtection password="CAE1" sheet="1" objects="1" scenarios="1"/>
  <mergeCells count="52">
    <mergeCell ref="H8:J8"/>
    <mergeCell ref="B62:E62"/>
    <mergeCell ref="H62:J62"/>
    <mergeCell ref="B63:E63"/>
    <mergeCell ref="H63:J63"/>
    <mergeCell ref="C8:E8"/>
    <mergeCell ref="B70:E70"/>
    <mergeCell ref="H70:J70"/>
    <mergeCell ref="B71:E71"/>
    <mergeCell ref="H71:J71"/>
    <mergeCell ref="B94:E94"/>
    <mergeCell ref="H94:J94"/>
    <mergeCell ref="H136:J136"/>
    <mergeCell ref="B95:E95"/>
    <mergeCell ref="H95:J95"/>
    <mergeCell ref="A96:E96"/>
    <mergeCell ref="H96:J96"/>
    <mergeCell ref="A97:E97"/>
    <mergeCell ref="H97:J97"/>
    <mergeCell ref="A200:E200"/>
    <mergeCell ref="H200:J200"/>
    <mergeCell ref="B182:E182"/>
    <mergeCell ref="H182:J182"/>
    <mergeCell ref="B183:E183"/>
    <mergeCell ref="H183:J183"/>
    <mergeCell ref="B197:E197"/>
    <mergeCell ref="H197:J197"/>
    <mergeCell ref="A199:E199"/>
    <mergeCell ref="H199:J199"/>
    <mergeCell ref="B198:E198"/>
    <mergeCell ref="H198:J198"/>
    <mergeCell ref="H158:H159"/>
    <mergeCell ref="I158:I159"/>
    <mergeCell ref="J158:J159"/>
    <mergeCell ref="B175:E175"/>
    <mergeCell ref="H175:J175"/>
    <mergeCell ref="B176:E176"/>
    <mergeCell ref="H176:J176"/>
    <mergeCell ref="K158:K159"/>
    <mergeCell ref="L158:L159"/>
    <mergeCell ref="B4:L4"/>
    <mergeCell ref="B137:E137"/>
    <mergeCell ref="H137:J137"/>
    <mergeCell ref="B155:E155"/>
    <mergeCell ref="H155:J155"/>
    <mergeCell ref="B156:E156"/>
    <mergeCell ref="H156:J156"/>
    <mergeCell ref="B127:E127"/>
    <mergeCell ref="H127:J127"/>
    <mergeCell ref="B128:E128"/>
    <mergeCell ref="H128:J128"/>
    <mergeCell ref="B136:E136"/>
  </mergeCells>
  <phoneticPr fontId="4"/>
  <dataValidations count="1">
    <dataValidation type="list" allowBlank="1" showInputMessage="1" showErrorMessage="1" sqref="F11:F14 F16:F17 F20:F23 F25 F34:F38 F40 F42:F43 F48 F51:F55 F58:F61 F65:F66 F69 F73 F83:F84 F100 F103:F106 F115:F117 F121:F126 F130:F134 F139:F144 F146:F147 F150:F154 F158:F159 F162:F163 F165:F174 F178:F181 F185:F187 F190 F192:F194 F196">
      <formula1>"○,×"</formula1>
    </dataValidation>
  </dataValidations>
  <pageMargins left="0.70866141732283472" right="0.70866141732283472" top="0.74803149606299213" bottom="0.74803149606299213" header="0.31496062992125984" footer="0.31496062992125984"/>
  <pageSetup paperSize="9" orientation="portrait" r:id="rId1"/>
  <rowBreaks count="5" manualBreakCount="5">
    <brk id="63" max="11" man="1"/>
    <brk id="97" max="11" man="1"/>
    <brk id="137" max="11" man="1"/>
    <brk id="156" max="11" man="1"/>
    <brk id="176" max="11" man="1"/>
  </rowBreaks>
</worksheet>
</file>

<file path=xl/worksheets/sheet2.xml><?xml version="1.0" encoding="utf-8"?>
<worksheet xmlns="http://schemas.openxmlformats.org/spreadsheetml/2006/main" xmlns:r="http://schemas.openxmlformats.org/officeDocument/2006/relationships">
  <dimension ref="A1:E14"/>
  <sheetViews>
    <sheetView zoomScaleNormal="100" zoomScaleSheetLayoutView="75" workbookViewId="0">
      <selection sqref="A1:E1"/>
    </sheetView>
  </sheetViews>
  <sheetFormatPr defaultRowHeight="13.5"/>
  <cols>
    <col min="1" max="1" width="1.75" customWidth="1"/>
    <col min="2" max="2" width="16.75" customWidth="1"/>
    <col min="3" max="3" width="118.875" customWidth="1"/>
    <col min="4" max="4" width="0.5" customWidth="1"/>
  </cols>
  <sheetData>
    <row r="1" spans="1:5" s="309" customFormat="1" ht="21.75" customHeight="1">
      <c r="A1" s="491" t="s">
        <v>601</v>
      </c>
      <c r="B1" s="491"/>
      <c r="C1" s="491"/>
      <c r="D1" s="491"/>
      <c r="E1" s="491"/>
    </row>
    <row r="2" spans="1:5" s="309" customFormat="1" ht="8.25" customHeight="1">
      <c r="A2" s="310"/>
      <c r="B2" s="310"/>
      <c r="C2" s="310"/>
      <c r="D2" s="310"/>
      <c r="E2" s="310"/>
    </row>
    <row r="3" spans="1:5" s="309" customFormat="1" ht="79.5" customHeight="1">
      <c r="A3" s="492" t="s">
        <v>586</v>
      </c>
      <c r="B3" s="493"/>
      <c r="C3" s="493"/>
      <c r="D3" s="310"/>
      <c r="E3" s="310"/>
    </row>
    <row r="4" spans="1:5" ht="12.75" customHeight="1">
      <c r="B4" s="494"/>
      <c r="C4" s="494"/>
      <c r="D4" s="311"/>
    </row>
    <row r="5" spans="1:5" s="313" customFormat="1" ht="25.5" customHeight="1" thickBot="1">
      <c r="A5" s="495" t="s">
        <v>587</v>
      </c>
      <c r="B5" s="495"/>
      <c r="C5" s="495"/>
      <c r="D5" s="312"/>
    </row>
    <row r="6" spans="1:5" ht="259.5" customHeight="1" thickBot="1">
      <c r="B6" s="314" t="s">
        <v>588</v>
      </c>
      <c r="C6" s="315" t="s">
        <v>589</v>
      </c>
      <c r="D6" s="311"/>
    </row>
    <row r="7" spans="1:5" ht="57.75" customHeight="1" thickBot="1">
      <c r="B7" s="316" t="s">
        <v>590</v>
      </c>
      <c r="C7" s="317" t="s">
        <v>591</v>
      </c>
      <c r="D7" s="311"/>
    </row>
    <row r="8" spans="1:5" ht="75" customHeight="1" thickBot="1">
      <c r="B8" s="314" t="s">
        <v>592</v>
      </c>
      <c r="C8" s="318" t="s">
        <v>613</v>
      </c>
      <c r="D8" s="311"/>
    </row>
    <row r="9" spans="1:5" ht="6.75" customHeight="1">
      <c r="B9" s="319"/>
      <c r="C9" s="320"/>
      <c r="D9" s="311"/>
    </row>
    <row r="10" spans="1:5" ht="24.95" customHeight="1">
      <c r="B10" s="321"/>
      <c r="C10" s="311"/>
      <c r="D10" s="311"/>
    </row>
    <row r="11" spans="1:5" ht="24.95" customHeight="1">
      <c r="C11" s="311"/>
      <c r="D11" s="311"/>
    </row>
    <row r="12" spans="1:5" ht="14.25">
      <c r="C12" s="311"/>
      <c r="D12" s="311"/>
    </row>
    <row r="13" spans="1:5" ht="14.25">
      <c r="C13" s="311"/>
      <c r="D13" s="311"/>
    </row>
    <row r="14" spans="1:5" ht="14.25">
      <c r="C14" s="311"/>
      <c r="D14" s="311"/>
    </row>
  </sheetData>
  <sheetProtection password="CAE1" sheet="1" objects="1" scenarios="1"/>
  <mergeCells count="4">
    <mergeCell ref="A1:E1"/>
    <mergeCell ref="A3:C3"/>
    <mergeCell ref="B4:C4"/>
    <mergeCell ref="A5:C5"/>
  </mergeCells>
  <phoneticPr fontId="4"/>
  <printOptions horizontalCentered="1"/>
  <pageMargins left="0.51181102362204722" right="0.51181102362204722" top="0.55118110236220474" bottom="0.35433070866141736"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sheetPr>
    <tabColor rgb="FFFF0000"/>
  </sheetPr>
  <dimension ref="B1:O28"/>
  <sheetViews>
    <sheetView zoomScale="70" zoomScaleNormal="70" workbookViewId="0"/>
  </sheetViews>
  <sheetFormatPr defaultRowHeight="13.5"/>
  <cols>
    <col min="2" max="2" width="2.625" customWidth="1"/>
    <col min="3" max="3" width="56.875" customWidth="1"/>
    <col min="4" max="5" width="11.25" customWidth="1"/>
  </cols>
  <sheetData>
    <row r="1" spans="2:15" s="12" customFormat="1" ht="9.75">
      <c r="C1" s="131"/>
      <c r="D1" s="131"/>
      <c r="E1" s="132"/>
      <c r="F1" s="133"/>
      <c r="G1" s="134"/>
      <c r="H1" s="131"/>
      <c r="I1" s="131"/>
      <c r="J1" s="132"/>
      <c r="K1" s="133"/>
      <c r="L1" s="134"/>
    </row>
    <row r="2" spans="2:15" s="12" customFormat="1" ht="20.25" customHeight="1">
      <c r="B2" s="323" t="s">
        <v>594</v>
      </c>
      <c r="C2" s="131"/>
      <c r="D2" s="131"/>
      <c r="E2" s="132"/>
      <c r="F2" s="133"/>
      <c r="G2" s="134"/>
      <c r="H2" s="131"/>
      <c r="I2" s="131"/>
      <c r="J2" s="132"/>
      <c r="K2" s="133"/>
      <c r="L2" s="134"/>
    </row>
    <row r="3" spans="2:15" ht="9.75" customHeight="1" thickBot="1"/>
    <row r="4" spans="2:15" ht="91.5" customHeight="1" thickBot="1">
      <c r="B4" s="496" t="s">
        <v>598</v>
      </c>
      <c r="C4" s="497"/>
      <c r="D4" s="497"/>
      <c r="E4" s="498"/>
    </row>
    <row r="5" spans="2:15">
      <c r="C5" s="141"/>
      <c r="D5" s="141"/>
      <c r="E5" s="141"/>
      <c r="F5" s="141"/>
      <c r="G5" s="141"/>
      <c r="H5" s="141"/>
      <c r="I5" s="141"/>
      <c r="J5" s="141"/>
      <c r="K5" s="141"/>
      <c r="L5" s="141"/>
      <c r="M5" s="141"/>
      <c r="N5" s="141"/>
      <c r="O5" s="141"/>
    </row>
    <row r="6" spans="2:15" ht="21" customHeight="1" thickBot="1">
      <c r="C6" s="141"/>
      <c r="D6" s="135" t="s">
        <v>633</v>
      </c>
      <c r="E6" s="141"/>
      <c r="F6" s="141"/>
      <c r="G6" s="141"/>
      <c r="H6" s="141"/>
      <c r="I6" s="141"/>
      <c r="J6" s="141"/>
      <c r="K6" s="141"/>
      <c r="L6" s="141"/>
      <c r="M6" s="141"/>
      <c r="N6" s="141"/>
      <c r="O6" s="141"/>
    </row>
    <row r="7" spans="2:15" ht="19.5" customHeight="1">
      <c r="B7" s="156"/>
      <c r="C7" s="143"/>
      <c r="D7" s="423" t="s">
        <v>629</v>
      </c>
      <c r="E7" s="153" t="s">
        <v>318</v>
      </c>
      <c r="F7" s="141"/>
      <c r="G7" s="141"/>
      <c r="H7" s="141"/>
      <c r="I7" s="141"/>
      <c r="J7" s="141"/>
      <c r="K7" s="141"/>
      <c r="L7" s="141"/>
      <c r="M7" s="141"/>
      <c r="N7" s="141"/>
      <c r="O7" s="141"/>
    </row>
    <row r="8" spans="2:15" ht="15.75">
      <c r="B8" s="370">
        <v>1</v>
      </c>
      <c r="C8" s="144" t="s">
        <v>319</v>
      </c>
      <c r="D8" s="150">
        <f>'1.業務チェックシート'!F63</f>
        <v>0</v>
      </c>
      <c r="E8" s="147">
        <v>0.54400000000000004</v>
      </c>
      <c r="F8" s="141"/>
      <c r="G8" s="141"/>
      <c r="H8" s="141"/>
      <c r="I8" s="141"/>
      <c r="J8" s="141"/>
      <c r="K8" s="141"/>
      <c r="L8" s="141"/>
      <c r="M8" s="141"/>
      <c r="N8" s="141"/>
      <c r="O8" s="141"/>
    </row>
    <row r="9" spans="2:15" ht="15.75">
      <c r="B9" s="372">
        <v>2</v>
      </c>
      <c r="C9" s="145" t="s">
        <v>320</v>
      </c>
      <c r="D9" s="151">
        <f>'1.業務チェックシート'!F71</f>
        <v>0</v>
      </c>
      <c r="E9" s="148">
        <v>0.80900000000000005</v>
      </c>
      <c r="F9" s="141"/>
      <c r="G9" s="141"/>
      <c r="H9" s="141"/>
      <c r="I9" s="141"/>
      <c r="J9" s="141"/>
      <c r="K9" s="141"/>
      <c r="L9" s="141"/>
      <c r="M9" s="141"/>
      <c r="N9" s="141"/>
      <c r="O9" s="141"/>
    </row>
    <row r="10" spans="2:15" ht="15.75">
      <c r="B10" s="372">
        <v>3</v>
      </c>
      <c r="C10" s="145" t="s">
        <v>321</v>
      </c>
      <c r="D10" s="151">
        <f>'1.業務チェックシート'!F95</f>
        <v>0</v>
      </c>
      <c r="E10" s="148">
        <v>0.60399999999999998</v>
      </c>
      <c r="F10" s="141"/>
      <c r="G10" s="141"/>
      <c r="H10" s="141"/>
      <c r="I10" s="141"/>
      <c r="J10" s="141"/>
      <c r="K10" s="141"/>
      <c r="L10" s="141"/>
      <c r="M10" s="141"/>
      <c r="N10" s="141"/>
      <c r="O10" s="141"/>
    </row>
    <row r="11" spans="2:15" ht="15.75">
      <c r="B11" s="372">
        <v>4</v>
      </c>
      <c r="C11" s="145" t="s">
        <v>322</v>
      </c>
      <c r="D11" s="151">
        <f>'1.業務チェックシート'!F128</f>
        <v>0</v>
      </c>
      <c r="E11" s="148">
        <v>0.49</v>
      </c>
      <c r="F11" s="141"/>
      <c r="G11" s="141"/>
      <c r="H11" s="141"/>
      <c r="I11" s="141"/>
      <c r="J11" s="141"/>
      <c r="K11" s="141"/>
      <c r="L11" s="141"/>
      <c r="M11" s="141"/>
      <c r="N11" s="141"/>
      <c r="O11" s="141"/>
    </row>
    <row r="12" spans="2:15" ht="15.75">
      <c r="B12" s="372">
        <v>5</v>
      </c>
      <c r="C12" s="145" t="s">
        <v>323</v>
      </c>
      <c r="D12" s="151">
        <f>'1.業務チェックシート'!F137</f>
        <v>0</v>
      </c>
      <c r="E12" s="148">
        <v>0.52200000000000002</v>
      </c>
      <c r="F12" s="141"/>
      <c r="G12" s="141"/>
      <c r="H12" s="141"/>
      <c r="I12" s="141"/>
      <c r="J12" s="141"/>
      <c r="K12" s="141"/>
      <c r="L12" s="141"/>
      <c r="M12" s="141"/>
      <c r="N12" s="141"/>
      <c r="O12" s="141"/>
    </row>
    <row r="13" spans="2:15" ht="15.75">
      <c r="B13" s="372">
        <v>6</v>
      </c>
      <c r="C13" s="145" t="s">
        <v>324</v>
      </c>
      <c r="D13" s="151">
        <f>'1.業務チェックシート'!F156</f>
        <v>0</v>
      </c>
      <c r="E13" s="148">
        <v>0.42499999999999999</v>
      </c>
      <c r="F13" s="141"/>
      <c r="G13" s="141"/>
      <c r="H13" s="141"/>
      <c r="I13" s="141"/>
      <c r="J13" s="141"/>
      <c r="K13" s="141"/>
      <c r="L13" s="141"/>
      <c r="M13" s="141"/>
      <c r="N13" s="141"/>
      <c r="O13" s="141"/>
    </row>
    <row r="14" spans="2:15" ht="15.75">
      <c r="B14" s="372">
        <v>7</v>
      </c>
      <c r="C14" s="145" t="s">
        <v>325</v>
      </c>
      <c r="D14" s="151">
        <f>'1.業務チェックシート'!F176</f>
        <v>0</v>
      </c>
      <c r="E14" s="148">
        <v>0.45100000000000001</v>
      </c>
      <c r="F14" s="141"/>
      <c r="G14" s="141"/>
      <c r="H14" s="141"/>
      <c r="I14" s="141"/>
      <c r="J14" s="141"/>
      <c r="K14" s="141"/>
      <c r="L14" s="141"/>
      <c r="M14" s="141"/>
      <c r="N14" s="141"/>
      <c r="O14" s="141"/>
    </row>
    <row r="15" spans="2:15" ht="15.75">
      <c r="B15" s="372">
        <v>8</v>
      </c>
      <c r="C15" s="145" t="s">
        <v>326</v>
      </c>
      <c r="D15" s="151">
        <f>'1.業務チェックシート'!F183</f>
        <v>0</v>
      </c>
      <c r="E15" s="148">
        <v>0.59799999999999998</v>
      </c>
      <c r="F15" s="141"/>
      <c r="G15" s="141"/>
      <c r="H15" s="141"/>
      <c r="I15" s="141"/>
      <c r="J15" s="141"/>
      <c r="K15" s="141"/>
      <c r="L15" s="141"/>
      <c r="M15" s="141"/>
      <c r="N15" s="141"/>
      <c r="O15" s="141"/>
    </row>
    <row r="16" spans="2:15" ht="16.5" thickBot="1">
      <c r="B16" s="371">
        <v>9</v>
      </c>
      <c r="C16" s="146" t="s">
        <v>327</v>
      </c>
      <c r="D16" s="152">
        <f>'1.業務チェックシート'!F198</f>
        <v>0</v>
      </c>
      <c r="E16" s="149">
        <v>0.57099999999999995</v>
      </c>
      <c r="F16" s="141"/>
      <c r="G16" s="141"/>
      <c r="H16" s="141"/>
      <c r="I16" s="141"/>
      <c r="J16" s="141"/>
      <c r="K16" s="141"/>
      <c r="L16" s="141"/>
      <c r="M16" s="141"/>
      <c r="N16" s="141"/>
      <c r="O16" s="141"/>
    </row>
    <row r="17" spans="3:15">
      <c r="C17" s="141"/>
      <c r="D17" s="142"/>
      <c r="E17" s="142"/>
      <c r="F17" s="141"/>
      <c r="G17" s="141"/>
      <c r="H17" s="141"/>
      <c r="I17" s="141"/>
      <c r="J17" s="141"/>
      <c r="K17" s="141"/>
      <c r="L17" s="141"/>
      <c r="M17" s="141"/>
      <c r="N17" s="141"/>
      <c r="O17" s="141"/>
    </row>
    <row r="18" spans="3:15" ht="15.75">
      <c r="C18" s="155" t="s">
        <v>329</v>
      </c>
      <c r="D18" s="142"/>
      <c r="E18" s="142"/>
      <c r="F18" s="141"/>
      <c r="G18" s="141"/>
      <c r="H18" s="141"/>
      <c r="I18" s="141"/>
      <c r="J18" s="141"/>
      <c r="K18" s="141"/>
      <c r="L18" s="141"/>
      <c r="M18" s="141"/>
      <c r="N18" s="141"/>
      <c r="O18" s="141"/>
    </row>
    <row r="19" spans="3:15">
      <c r="C19" s="141"/>
      <c r="D19" s="142"/>
      <c r="E19" s="142"/>
      <c r="F19" s="141"/>
      <c r="G19" s="141"/>
      <c r="H19" s="141"/>
      <c r="I19" s="141"/>
      <c r="J19" s="141"/>
      <c r="K19" s="141"/>
      <c r="L19" s="141"/>
      <c r="M19" s="141"/>
      <c r="N19" s="141"/>
      <c r="O19" s="141"/>
    </row>
    <row r="20" spans="3:15">
      <c r="C20" s="141"/>
      <c r="D20" s="142"/>
      <c r="E20" s="142"/>
      <c r="F20" s="141"/>
      <c r="G20" s="141"/>
      <c r="H20" s="141"/>
      <c r="I20" s="141"/>
      <c r="J20" s="141"/>
      <c r="K20" s="141"/>
      <c r="L20" s="141"/>
      <c r="M20" s="141"/>
      <c r="N20" s="141"/>
      <c r="O20" s="141"/>
    </row>
    <row r="21" spans="3:15">
      <c r="C21" s="141"/>
      <c r="D21" s="142"/>
      <c r="E21" s="142"/>
      <c r="F21" s="141"/>
      <c r="G21" s="141"/>
      <c r="H21" s="141"/>
      <c r="I21" s="141"/>
      <c r="J21" s="141"/>
      <c r="K21" s="141"/>
      <c r="L21" s="141"/>
      <c r="M21" s="141"/>
      <c r="N21" s="141"/>
      <c r="O21" s="141"/>
    </row>
    <row r="22" spans="3:15">
      <c r="C22" s="141"/>
      <c r="D22" s="142"/>
      <c r="E22" s="142"/>
      <c r="F22" s="141"/>
      <c r="G22" s="141"/>
      <c r="H22" s="141"/>
      <c r="I22" s="141"/>
      <c r="J22" s="141"/>
      <c r="K22" s="141"/>
      <c r="L22" s="141"/>
      <c r="M22" s="141"/>
      <c r="N22" s="141"/>
      <c r="O22" s="141"/>
    </row>
    <row r="23" spans="3:15">
      <c r="C23" s="141"/>
      <c r="D23" s="142"/>
      <c r="E23" s="142"/>
      <c r="F23" s="141"/>
      <c r="G23" s="141"/>
      <c r="H23" s="141"/>
      <c r="I23" s="141"/>
      <c r="J23" s="141"/>
      <c r="K23" s="141"/>
      <c r="L23" s="141"/>
      <c r="M23" s="141"/>
      <c r="N23" s="141"/>
      <c r="O23" s="141"/>
    </row>
    <row r="24" spans="3:15">
      <c r="C24" s="141"/>
      <c r="D24" s="142"/>
      <c r="E24" s="142"/>
      <c r="F24" s="141"/>
      <c r="G24" s="141"/>
      <c r="H24" s="141"/>
      <c r="I24" s="141"/>
      <c r="J24" s="141"/>
      <c r="K24" s="141"/>
      <c r="L24" s="141"/>
      <c r="M24" s="141"/>
      <c r="N24" s="141"/>
      <c r="O24" s="141"/>
    </row>
    <row r="25" spans="3:15">
      <c r="C25" s="141"/>
      <c r="D25" s="142"/>
      <c r="E25" s="142"/>
      <c r="F25" s="141"/>
      <c r="G25" s="141"/>
      <c r="H25" s="141"/>
      <c r="I25" s="141"/>
      <c r="J25" s="141"/>
      <c r="K25" s="141"/>
      <c r="L25" s="141"/>
      <c r="M25" s="141"/>
      <c r="N25" s="141"/>
      <c r="O25" s="141"/>
    </row>
    <row r="26" spans="3:15">
      <c r="C26" s="141"/>
      <c r="D26" s="142"/>
      <c r="E26" s="142"/>
      <c r="F26" s="141"/>
      <c r="G26" s="141"/>
      <c r="H26" s="141"/>
      <c r="I26" s="141"/>
      <c r="J26" s="141"/>
      <c r="K26" s="141"/>
      <c r="L26" s="141"/>
      <c r="M26" s="141"/>
      <c r="N26" s="141"/>
      <c r="O26" s="141"/>
    </row>
    <row r="27" spans="3:15">
      <c r="C27" s="141"/>
      <c r="D27" s="142"/>
      <c r="E27" s="142"/>
      <c r="F27" s="141"/>
      <c r="G27" s="141"/>
      <c r="H27" s="141"/>
      <c r="I27" s="141"/>
      <c r="J27" s="141"/>
      <c r="K27" s="141"/>
      <c r="L27" s="141"/>
      <c r="M27" s="141"/>
      <c r="N27" s="141"/>
      <c r="O27" s="141"/>
    </row>
    <row r="28" spans="3:15">
      <c r="C28" s="141"/>
      <c r="D28" s="142"/>
      <c r="E28" s="142"/>
      <c r="F28" s="141"/>
      <c r="G28" s="141"/>
      <c r="H28" s="141"/>
      <c r="I28" s="141"/>
      <c r="J28" s="141"/>
      <c r="K28" s="141"/>
      <c r="L28" s="141"/>
      <c r="M28" s="141"/>
      <c r="N28" s="141"/>
      <c r="O28" s="141"/>
    </row>
  </sheetData>
  <sheetProtection password="CAE1" sheet="1" objects="1" scenarios="1"/>
  <mergeCells count="1">
    <mergeCell ref="B4:E4"/>
  </mergeCells>
  <phoneticPr fontId="4"/>
  <pageMargins left="0.7" right="0.7" top="0.75" bottom="0.75" header="0.3" footer="0.3"/>
  <pageSetup paperSize="9" scale="65" orientation="portrait" r:id="rId1"/>
  <drawing r:id="rId2"/>
</worksheet>
</file>

<file path=xl/worksheets/sheet4.xml><?xml version="1.0" encoding="utf-8"?>
<worksheet xmlns="http://schemas.openxmlformats.org/spreadsheetml/2006/main" xmlns:r="http://schemas.openxmlformats.org/officeDocument/2006/relationships">
  <sheetPr>
    <tabColor rgb="FFFF0000"/>
  </sheetPr>
  <dimension ref="A2:L71"/>
  <sheetViews>
    <sheetView zoomScaleNormal="100" zoomScaleSheetLayoutView="50" workbookViewId="0"/>
  </sheetViews>
  <sheetFormatPr defaultRowHeight="13.5"/>
  <cols>
    <col min="1" max="1" width="4.5" style="266" customWidth="1"/>
    <col min="2" max="2" width="4.875" style="266" customWidth="1"/>
    <col min="3" max="3" width="7.375" style="267" bestFit="1" customWidth="1"/>
    <col min="4" max="4" width="23.875" style="267" customWidth="1"/>
    <col min="5" max="6" width="9.5" style="268" customWidth="1"/>
    <col min="7" max="7" width="7.375" style="267" bestFit="1" customWidth="1"/>
    <col min="8" max="8" width="22.875" style="267" customWidth="1"/>
    <col min="11" max="11" width="1" style="274" customWidth="1"/>
  </cols>
  <sheetData>
    <row r="2" spans="1:12" s="12" customFormat="1" ht="30" customHeight="1">
      <c r="B2" s="366" t="s">
        <v>596</v>
      </c>
      <c r="C2" s="131"/>
      <c r="D2" s="131"/>
      <c r="E2" s="132"/>
      <c r="F2" s="133"/>
      <c r="G2" s="134"/>
      <c r="H2" s="131"/>
      <c r="I2" s="131"/>
      <c r="J2" s="132"/>
      <c r="K2" s="133"/>
      <c r="L2" s="134"/>
    </row>
    <row r="3" spans="1:12" ht="8.25" customHeight="1" thickBot="1"/>
    <row r="4" spans="1:12" ht="334.5" customHeight="1" thickBot="1">
      <c r="B4" s="502" t="s">
        <v>636</v>
      </c>
      <c r="C4" s="503"/>
      <c r="D4" s="503"/>
      <c r="E4" s="503"/>
      <c r="F4" s="503"/>
      <c r="G4" s="503"/>
      <c r="H4" s="503"/>
      <c r="I4" s="504"/>
    </row>
    <row r="6" spans="1:12" ht="52.5" customHeight="1" thickBot="1">
      <c r="E6" s="511" t="s">
        <v>637</v>
      </c>
      <c r="F6" s="511"/>
      <c r="G6" s="511"/>
      <c r="H6" s="511"/>
      <c r="I6" s="511"/>
      <c r="J6" s="511"/>
      <c r="K6" s="367"/>
      <c r="L6" s="367"/>
    </row>
    <row r="7" spans="1:12">
      <c r="A7" s="505"/>
      <c r="B7" s="505"/>
      <c r="C7" s="506" t="s">
        <v>381</v>
      </c>
      <c r="D7" s="507"/>
      <c r="E7" s="301" t="s">
        <v>382</v>
      </c>
      <c r="F7" s="296" t="s">
        <v>382</v>
      </c>
      <c r="G7" s="508" t="s">
        <v>383</v>
      </c>
      <c r="H7" s="509"/>
    </row>
    <row r="8" spans="1:12">
      <c r="A8" s="283" t="s">
        <v>384</v>
      </c>
      <c r="B8" s="284"/>
      <c r="C8" s="284"/>
      <c r="D8" s="284"/>
      <c r="E8" s="302"/>
      <c r="F8" s="284"/>
      <c r="G8" s="284"/>
      <c r="H8" s="285"/>
    </row>
    <row r="9" spans="1:12">
      <c r="A9" s="510"/>
      <c r="B9" s="286" t="s">
        <v>569</v>
      </c>
      <c r="C9" s="287"/>
      <c r="D9" s="287"/>
      <c r="E9" s="303"/>
      <c r="F9" s="287"/>
      <c r="G9" s="287"/>
      <c r="H9" s="288"/>
    </row>
    <row r="10" spans="1:12" ht="54">
      <c r="A10" s="510"/>
      <c r="B10" s="500"/>
      <c r="C10" s="269" t="s">
        <v>570</v>
      </c>
      <c r="D10" s="275" t="s">
        <v>385</v>
      </c>
      <c r="E10" s="304" t="str">
        <f>'1.業務チェックシート'!F11</f>
        <v>×</v>
      </c>
      <c r="F10" s="297"/>
      <c r="G10" s="269" t="s">
        <v>571</v>
      </c>
      <c r="H10" s="270" t="s">
        <v>386</v>
      </c>
      <c r="K10" s="276">
        <f>I10</f>
        <v>0</v>
      </c>
    </row>
    <row r="11" spans="1:12" ht="72.75" customHeight="1">
      <c r="A11" s="510"/>
      <c r="B11" s="500"/>
      <c r="C11" s="269" t="s">
        <v>387</v>
      </c>
      <c r="D11" s="275" t="s">
        <v>388</v>
      </c>
      <c r="E11" s="304" t="str">
        <f>'1.業務チェックシート'!F12</f>
        <v>×</v>
      </c>
      <c r="F11" s="297"/>
      <c r="G11" s="269" t="s">
        <v>389</v>
      </c>
      <c r="H11" s="270" t="s">
        <v>390</v>
      </c>
      <c r="K11" s="276">
        <f t="shared" ref="K11:K71" si="0">I11</f>
        <v>0</v>
      </c>
    </row>
    <row r="12" spans="1:12" ht="54">
      <c r="A12" s="510"/>
      <c r="B12" s="500"/>
      <c r="C12" s="269" t="s">
        <v>391</v>
      </c>
      <c r="D12" s="275" t="s">
        <v>392</v>
      </c>
      <c r="E12" s="304" t="str">
        <f>'1.業務チェックシート'!F13</f>
        <v>×</v>
      </c>
      <c r="F12" s="297"/>
      <c r="G12" s="269" t="s">
        <v>393</v>
      </c>
      <c r="H12" s="270" t="s">
        <v>394</v>
      </c>
      <c r="K12" s="276">
        <f t="shared" si="0"/>
        <v>0</v>
      </c>
    </row>
    <row r="13" spans="1:12" ht="57" customHeight="1">
      <c r="A13" s="510"/>
      <c r="B13" s="500"/>
      <c r="C13" s="269" t="s">
        <v>395</v>
      </c>
      <c r="D13" s="275" t="s">
        <v>396</v>
      </c>
      <c r="E13" s="304" t="str">
        <f>'1.業務チェックシート'!F14</f>
        <v>×</v>
      </c>
      <c r="F13" s="297"/>
      <c r="G13" s="269" t="s">
        <v>397</v>
      </c>
      <c r="H13" s="270" t="s">
        <v>398</v>
      </c>
      <c r="K13" s="276">
        <f t="shared" si="0"/>
        <v>0</v>
      </c>
    </row>
    <row r="14" spans="1:12" ht="54">
      <c r="A14" s="510"/>
      <c r="B14" s="500"/>
      <c r="C14" s="269" t="s">
        <v>399</v>
      </c>
      <c r="D14" s="275" t="s">
        <v>400</v>
      </c>
      <c r="E14" s="304" t="str">
        <f>'1.業務チェックシート'!F16</f>
        <v>×</v>
      </c>
      <c r="F14" s="297"/>
      <c r="G14" s="269" t="s">
        <v>401</v>
      </c>
      <c r="H14" s="270" t="s">
        <v>402</v>
      </c>
      <c r="K14" s="276">
        <f t="shared" si="0"/>
        <v>0</v>
      </c>
    </row>
    <row r="15" spans="1:12" ht="54">
      <c r="A15" s="510"/>
      <c r="B15" s="500"/>
      <c r="C15" s="269" t="s">
        <v>403</v>
      </c>
      <c r="D15" s="275" t="s">
        <v>404</v>
      </c>
      <c r="E15" s="304" t="str">
        <f>'1.業務チェックシート'!F17</f>
        <v>×</v>
      </c>
      <c r="F15" s="297"/>
      <c r="G15" s="269" t="s">
        <v>387</v>
      </c>
      <c r="H15" s="270" t="s">
        <v>405</v>
      </c>
      <c r="K15" s="276">
        <f t="shared" si="0"/>
        <v>0</v>
      </c>
    </row>
    <row r="16" spans="1:12" ht="40.5">
      <c r="A16" s="510"/>
      <c r="B16" s="500"/>
      <c r="C16" s="269" t="s">
        <v>406</v>
      </c>
      <c r="D16" s="275" t="s">
        <v>407</v>
      </c>
      <c r="E16" s="304" t="str">
        <f>'1.業務チェックシート'!F18</f>
        <v>×</v>
      </c>
      <c r="F16" s="297"/>
      <c r="G16" s="269" t="s">
        <v>408</v>
      </c>
      <c r="H16" s="270" t="s">
        <v>409</v>
      </c>
      <c r="K16" s="276">
        <f t="shared" si="0"/>
        <v>0</v>
      </c>
    </row>
    <row r="17" spans="1:11" ht="72" customHeight="1">
      <c r="A17" s="510"/>
      <c r="B17" s="500"/>
      <c r="C17" s="269" t="s">
        <v>410</v>
      </c>
      <c r="D17" s="282" t="s">
        <v>411</v>
      </c>
      <c r="E17" s="304" t="str">
        <f>'1.業務チェックシート'!F25</f>
        <v>×</v>
      </c>
      <c r="F17" s="297"/>
      <c r="G17" s="269" t="s">
        <v>412</v>
      </c>
      <c r="H17" s="270" t="s">
        <v>413</v>
      </c>
      <c r="K17" s="276">
        <f t="shared" si="0"/>
        <v>0</v>
      </c>
    </row>
    <row r="18" spans="1:11" ht="67.5">
      <c r="A18" s="510"/>
      <c r="B18" s="500"/>
      <c r="C18" s="269" t="s">
        <v>414</v>
      </c>
      <c r="D18" s="275" t="s">
        <v>415</v>
      </c>
      <c r="E18" s="304" t="str">
        <f>'1.業務チェックシート'!F40</f>
        <v>×</v>
      </c>
      <c r="F18" s="297"/>
      <c r="G18" s="269" t="s">
        <v>416</v>
      </c>
      <c r="H18" s="270" t="s">
        <v>417</v>
      </c>
      <c r="K18" s="276">
        <f t="shared" si="0"/>
        <v>0</v>
      </c>
    </row>
    <row r="19" spans="1:11" ht="54">
      <c r="A19" s="510"/>
      <c r="B19" s="500"/>
      <c r="C19" s="269" t="s">
        <v>418</v>
      </c>
      <c r="D19" s="275" t="s">
        <v>419</v>
      </c>
      <c r="E19" s="304" t="str">
        <f>'1.業務チェックシート'!F42</f>
        <v>×</v>
      </c>
      <c r="F19" s="297"/>
      <c r="G19" s="269" t="s">
        <v>420</v>
      </c>
      <c r="H19" s="270" t="s">
        <v>421</v>
      </c>
      <c r="K19" s="276">
        <f t="shared" si="0"/>
        <v>0</v>
      </c>
    </row>
    <row r="20" spans="1:11" ht="40.5">
      <c r="A20" s="510"/>
      <c r="B20" s="500"/>
      <c r="C20" s="269" t="s">
        <v>422</v>
      </c>
      <c r="D20" s="275" t="s">
        <v>423</v>
      </c>
      <c r="E20" s="304" t="str">
        <f>'1.業務チェックシート'!F43</f>
        <v>×</v>
      </c>
      <c r="F20" s="297"/>
      <c r="G20" s="269" t="s">
        <v>424</v>
      </c>
      <c r="H20" s="270" t="s">
        <v>425</v>
      </c>
      <c r="K20" s="276">
        <f t="shared" si="0"/>
        <v>0</v>
      </c>
    </row>
    <row r="21" spans="1:11" ht="68.25" customHeight="1">
      <c r="A21" s="510"/>
      <c r="B21" s="500"/>
      <c r="C21" s="269" t="s">
        <v>426</v>
      </c>
      <c r="D21" s="275" t="s">
        <v>427</v>
      </c>
      <c r="E21" s="304" t="str">
        <f>'1.業務チェックシート'!F48</f>
        <v>×</v>
      </c>
      <c r="F21" s="297"/>
      <c r="G21" s="269" t="s">
        <v>428</v>
      </c>
      <c r="H21" s="270" t="s">
        <v>429</v>
      </c>
      <c r="K21" s="276">
        <f t="shared" si="0"/>
        <v>0</v>
      </c>
    </row>
    <row r="22" spans="1:11" ht="54">
      <c r="A22" s="510"/>
      <c r="B22" s="500"/>
      <c r="C22" s="277" t="s">
        <v>430</v>
      </c>
      <c r="D22" s="279" t="s">
        <v>431</v>
      </c>
      <c r="E22" s="305"/>
      <c r="F22" s="298"/>
      <c r="G22" s="277" t="s">
        <v>432</v>
      </c>
      <c r="H22" s="278" t="s">
        <v>433</v>
      </c>
      <c r="K22" s="276">
        <f t="shared" si="0"/>
        <v>0</v>
      </c>
    </row>
    <row r="23" spans="1:11">
      <c r="A23" s="510"/>
      <c r="B23" s="286" t="s">
        <v>434</v>
      </c>
      <c r="C23" s="287"/>
      <c r="D23" s="287"/>
      <c r="E23" s="303"/>
      <c r="F23" s="287"/>
      <c r="G23" s="287"/>
      <c r="H23" s="288"/>
      <c r="K23" s="276">
        <f t="shared" si="0"/>
        <v>0</v>
      </c>
    </row>
    <row r="24" spans="1:11" ht="86.25" customHeight="1">
      <c r="A24" s="510"/>
      <c r="B24" s="500"/>
      <c r="C24" s="269" t="s">
        <v>572</v>
      </c>
      <c r="D24" s="275" t="s">
        <v>435</v>
      </c>
      <c r="E24" s="304" t="str">
        <f>'1.業務チェックシート'!F65</f>
        <v>×</v>
      </c>
      <c r="F24" s="299"/>
      <c r="G24" s="269" t="s">
        <v>436</v>
      </c>
      <c r="H24" s="270" t="s">
        <v>437</v>
      </c>
      <c r="K24" s="276">
        <f t="shared" si="0"/>
        <v>0</v>
      </c>
    </row>
    <row r="25" spans="1:11" ht="67.5">
      <c r="A25" s="510"/>
      <c r="B25" s="500"/>
      <c r="C25" s="269" t="s">
        <v>438</v>
      </c>
      <c r="D25" s="275" t="s">
        <v>439</v>
      </c>
      <c r="E25" s="304" t="str">
        <f>'1.業務チェックシート'!F66</f>
        <v>×</v>
      </c>
      <c r="F25" s="299"/>
      <c r="G25" s="269" t="s">
        <v>422</v>
      </c>
      <c r="H25" s="270" t="s">
        <v>440</v>
      </c>
      <c r="K25" s="276">
        <f t="shared" si="0"/>
        <v>0</v>
      </c>
    </row>
    <row r="26" spans="1:11">
      <c r="A26" s="510"/>
      <c r="B26" s="286" t="s">
        <v>441</v>
      </c>
      <c r="C26" s="287"/>
      <c r="D26" s="287"/>
      <c r="E26" s="303"/>
      <c r="F26" s="287"/>
      <c r="G26" s="287"/>
      <c r="H26" s="288"/>
      <c r="K26" s="276">
        <f t="shared" si="0"/>
        <v>0</v>
      </c>
    </row>
    <row r="27" spans="1:11" ht="69.75" customHeight="1">
      <c r="A27" s="510"/>
      <c r="B27" s="500"/>
      <c r="C27" s="269" t="s">
        <v>442</v>
      </c>
      <c r="D27" s="275" t="s">
        <v>443</v>
      </c>
      <c r="E27" s="304" t="str">
        <f>'1.業務チェックシート'!F73</f>
        <v>×</v>
      </c>
      <c r="F27" s="299"/>
      <c r="G27" s="269" t="s">
        <v>426</v>
      </c>
      <c r="H27" s="270" t="s">
        <v>444</v>
      </c>
      <c r="K27" s="276">
        <f t="shared" si="0"/>
        <v>0</v>
      </c>
    </row>
    <row r="28" spans="1:11" ht="72" customHeight="1">
      <c r="A28" s="510"/>
      <c r="B28" s="500"/>
      <c r="C28" s="269" t="s">
        <v>445</v>
      </c>
      <c r="D28" s="275" t="s">
        <v>446</v>
      </c>
      <c r="E28" s="304" t="str">
        <f>'1.業務チェックシート'!F83</f>
        <v>×</v>
      </c>
      <c r="F28" s="299"/>
      <c r="G28" s="269" t="s">
        <v>447</v>
      </c>
      <c r="H28" s="270" t="s">
        <v>448</v>
      </c>
      <c r="K28" s="276">
        <f t="shared" si="0"/>
        <v>0</v>
      </c>
    </row>
    <row r="29" spans="1:11" ht="54">
      <c r="A29" s="510"/>
      <c r="B29" s="500"/>
      <c r="C29" s="280" t="s">
        <v>449</v>
      </c>
      <c r="D29" s="279" t="s">
        <v>450</v>
      </c>
      <c r="E29" s="305"/>
      <c r="F29" s="300"/>
      <c r="G29" s="280" t="s">
        <v>451</v>
      </c>
      <c r="H29" s="278" t="s">
        <v>452</v>
      </c>
      <c r="K29" s="276">
        <f t="shared" si="0"/>
        <v>0</v>
      </c>
    </row>
    <row r="30" spans="1:11" ht="72.75" customHeight="1">
      <c r="A30" s="510"/>
      <c r="B30" s="500"/>
      <c r="C30" s="269" t="s">
        <v>453</v>
      </c>
      <c r="D30" s="275" t="s">
        <v>454</v>
      </c>
      <c r="E30" s="304" t="str">
        <f>'1.業務チェックシート'!F84</f>
        <v>×</v>
      </c>
      <c r="F30" s="299"/>
      <c r="G30" s="269" t="s">
        <v>455</v>
      </c>
      <c r="H30" s="270" t="s">
        <v>456</v>
      </c>
      <c r="K30" s="276">
        <f t="shared" si="0"/>
        <v>0</v>
      </c>
    </row>
    <row r="31" spans="1:11">
      <c r="A31" s="289" t="s">
        <v>573</v>
      </c>
      <c r="B31" s="290"/>
      <c r="C31" s="290"/>
      <c r="D31" s="290"/>
      <c r="E31" s="306"/>
      <c r="F31" s="290"/>
      <c r="G31" s="290"/>
      <c r="H31" s="291"/>
      <c r="K31" s="276">
        <f t="shared" si="0"/>
        <v>0</v>
      </c>
    </row>
    <row r="32" spans="1:11">
      <c r="A32" s="501"/>
      <c r="B32" s="292" t="s">
        <v>457</v>
      </c>
      <c r="C32" s="293"/>
      <c r="D32" s="293"/>
      <c r="E32" s="307"/>
      <c r="F32" s="293"/>
      <c r="G32" s="293"/>
      <c r="H32" s="294"/>
      <c r="K32" s="276">
        <f t="shared" si="0"/>
        <v>0</v>
      </c>
    </row>
    <row r="33" spans="1:11" ht="54">
      <c r="A33" s="501"/>
      <c r="B33" s="499"/>
      <c r="C33" s="269" t="s">
        <v>458</v>
      </c>
      <c r="D33" s="275" t="s">
        <v>459</v>
      </c>
      <c r="E33" s="304" t="str">
        <f>'1.業務チェックシート'!F115</f>
        <v>×</v>
      </c>
      <c r="F33" s="299"/>
      <c r="G33" s="269" t="s">
        <v>442</v>
      </c>
      <c r="H33" s="270" t="s">
        <v>460</v>
      </c>
      <c r="K33" s="276">
        <f t="shared" si="0"/>
        <v>0</v>
      </c>
    </row>
    <row r="34" spans="1:11" ht="58.5" customHeight="1">
      <c r="A34" s="501"/>
      <c r="B34" s="499"/>
      <c r="C34" s="281" t="s">
        <v>461</v>
      </c>
      <c r="D34" s="279" t="s">
        <v>462</v>
      </c>
      <c r="E34" s="305"/>
      <c r="F34" s="300"/>
      <c r="G34" s="281" t="s">
        <v>445</v>
      </c>
      <c r="H34" s="278" t="s">
        <v>463</v>
      </c>
      <c r="K34" s="276">
        <f t="shared" si="0"/>
        <v>0</v>
      </c>
    </row>
    <row r="35" spans="1:11" ht="81">
      <c r="A35" s="501"/>
      <c r="B35" s="499"/>
      <c r="C35" s="272" t="s">
        <v>464</v>
      </c>
      <c r="D35" s="275" t="s">
        <v>465</v>
      </c>
      <c r="E35" s="304" t="str">
        <f>'1.業務チェックシート'!F117</f>
        <v>×</v>
      </c>
      <c r="F35" s="299"/>
      <c r="G35" s="272" t="s">
        <v>453</v>
      </c>
      <c r="H35" s="270" t="s">
        <v>466</v>
      </c>
      <c r="K35" s="276">
        <f t="shared" si="0"/>
        <v>0</v>
      </c>
    </row>
    <row r="36" spans="1:11" ht="40.5">
      <c r="A36" s="501"/>
      <c r="B36" s="499"/>
      <c r="C36" s="277" t="s">
        <v>467</v>
      </c>
      <c r="D36" s="279" t="s">
        <v>468</v>
      </c>
      <c r="E36" s="305"/>
      <c r="F36" s="300"/>
      <c r="G36" s="277" t="s">
        <v>469</v>
      </c>
      <c r="H36" s="295" t="s">
        <v>470</v>
      </c>
      <c r="K36" s="276">
        <f t="shared" si="0"/>
        <v>0</v>
      </c>
    </row>
    <row r="37" spans="1:11" ht="72" customHeight="1">
      <c r="A37" s="501"/>
      <c r="B37" s="499"/>
      <c r="C37" s="269" t="s">
        <v>471</v>
      </c>
      <c r="D37" s="275" t="s">
        <v>472</v>
      </c>
      <c r="E37" s="304" t="str">
        <f>'1.業務チェックシート'!F126</f>
        <v>×</v>
      </c>
      <c r="F37" s="299"/>
      <c r="G37" s="269" t="s">
        <v>458</v>
      </c>
      <c r="H37" s="270" t="s">
        <v>473</v>
      </c>
      <c r="K37" s="276">
        <f t="shared" si="0"/>
        <v>0</v>
      </c>
    </row>
    <row r="38" spans="1:11">
      <c r="A38" s="501"/>
      <c r="B38" s="292" t="s">
        <v>474</v>
      </c>
      <c r="C38" s="293"/>
      <c r="D38" s="293"/>
      <c r="E38" s="307"/>
      <c r="F38" s="293"/>
      <c r="G38" s="293"/>
      <c r="H38" s="294"/>
      <c r="K38" s="276">
        <f t="shared" si="0"/>
        <v>0</v>
      </c>
    </row>
    <row r="39" spans="1:11" ht="67.5">
      <c r="A39" s="501"/>
      <c r="B39" s="499"/>
      <c r="C39" s="269" t="s">
        <v>475</v>
      </c>
      <c r="D39" s="275" t="s">
        <v>476</v>
      </c>
      <c r="E39" s="304" t="str">
        <f>'1.業務チェックシート'!F130</f>
        <v>×</v>
      </c>
      <c r="F39" s="299"/>
      <c r="G39" s="269" t="s">
        <v>461</v>
      </c>
      <c r="H39" s="270" t="s">
        <v>477</v>
      </c>
      <c r="K39" s="276">
        <f t="shared" si="0"/>
        <v>0</v>
      </c>
    </row>
    <row r="40" spans="1:11" ht="81">
      <c r="A40" s="501"/>
      <c r="B40" s="499"/>
      <c r="C40" s="280" t="s">
        <v>478</v>
      </c>
      <c r="D40" s="279" t="s">
        <v>479</v>
      </c>
      <c r="E40" s="305"/>
      <c r="F40" s="300"/>
      <c r="G40" s="280" t="s">
        <v>464</v>
      </c>
      <c r="H40" s="278" t="s">
        <v>480</v>
      </c>
      <c r="K40" s="276">
        <f t="shared" si="0"/>
        <v>0</v>
      </c>
    </row>
    <row r="41" spans="1:11" ht="74.25" customHeight="1">
      <c r="A41" s="501"/>
      <c r="B41" s="499"/>
      <c r="C41" s="269" t="s">
        <v>481</v>
      </c>
      <c r="D41" s="275" t="s">
        <v>482</v>
      </c>
      <c r="E41" s="304" t="str">
        <f>'1.業務チェックシート'!F132</f>
        <v>×</v>
      </c>
      <c r="F41" s="299"/>
      <c r="G41" s="269" t="s">
        <v>471</v>
      </c>
      <c r="H41" s="270" t="s">
        <v>483</v>
      </c>
      <c r="K41" s="276">
        <f t="shared" si="0"/>
        <v>0</v>
      </c>
    </row>
    <row r="42" spans="1:11" ht="74.25" customHeight="1">
      <c r="A42" s="501"/>
      <c r="B42" s="499"/>
      <c r="C42" s="269" t="s">
        <v>484</v>
      </c>
      <c r="D42" s="275" t="s">
        <v>485</v>
      </c>
      <c r="E42" s="304" t="str">
        <f>'1.業務チェックシート'!F133</f>
        <v>×</v>
      </c>
      <c r="F42" s="299"/>
      <c r="G42" s="269" t="s">
        <v>486</v>
      </c>
      <c r="H42" s="270" t="s">
        <v>485</v>
      </c>
      <c r="K42" s="276">
        <f t="shared" si="0"/>
        <v>0</v>
      </c>
    </row>
    <row r="43" spans="1:11" ht="59.25" customHeight="1">
      <c r="A43" s="501"/>
      <c r="B43" s="499"/>
      <c r="C43" s="281" t="s">
        <v>487</v>
      </c>
      <c r="D43" s="279" t="s">
        <v>488</v>
      </c>
      <c r="E43" s="305"/>
      <c r="F43" s="300"/>
      <c r="G43" s="281" t="s">
        <v>475</v>
      </c>
      <c r="H43" s="278" t="s">
        <v>489</v>
      </c>
      <c r="K43" s="276">
        <f t="shared" si="0"/>
        <v>0</v>
      </c>
    </row>
    <row r="44" spans="1:11" ht="54">
      <c r="A44" s="501"/>
      <c r="B44" s="499"/>
      <c r="C44" s="269" t="s">
        <v>490</v>
      </c>
      <c r="D44" s="275" t="s">
        <v>491</v>
      </c>
      <c r="E44" s="304" t="str">
        <f>'1.業務チェックシート'!F134</f>
        <v>×</v>
      </c>
      <c r="F44" s="299"/>
      <c r="G44" s="269" t="s">
        <v>492</v>
      </c>
      <c r="H44" s="270" t="s">
        <v>493</v>
      </c>
      <c r="K44" s="276">
        <f t="shared" si="0"/>
        <v>0</v>
      </c>
    </row>
    <row r="45" spans="1:11">
      <c r="A45" s="501"/>
      <c r="B45" s="292" t="s">
        <v>494</v>
      </c>
      <c r="C45" s="293"/>
      <c r="D45" s="293"/>
      <c r="E45" s="307"/>
      <c r="F45" s="293"/>
      <c r="G45" s="293"/>
      <c r="H45" s="294"/>
      <c r="K45" s="276">
        <f t="shared" si="0"/>
        <v>0</v>
      </c>
    </row>
    <row r="46" spans="1:11" ht="79.5" customHeight="1">
      <c r="A46" s="501"/>
      <c r="B46" s="499"/>
      <c r="C46" s="269" t="s">
        <v>495</v>
      </c>
      <c r="D46" s="275" t="s">
        <v>496</v>
      </c>
      <c r="E46" s="304" t="str">
        <f>'1.業務チェックシート'!F139</f>
        <v>×</v>
      </c>
      <c r="F46" s="299"/>
      <c r="G46" s="269" t="s">
        <v>574</v>
      </c>
      <c r="H46" s="270" t="s">
        <v>497</v>
      </c>
      <c r="K46" s="276">
        <f t="shared" si="0"/>
        <v>0</v>
      </c>
    </row>
    <row r="47" spans="1:11" ht="54">
      <c r="A47" s="501"/>
      <c r="B47" s="499"/>
      <c r="C47" s="271" t="s">
        <v>575</v>
      </c>
      <c r="D47" s="275" t="s">
        <v>498</v>
      </c>
      <c r="E47" s="304" t="str">
        <f>'1.業務チェックシート'!F140</f>
        <v>×</v>
      </c>
      <c r="F47" s="299"/>
      <c r="G47" s="271" t="s">
        <v>576</v>
      </c>
      <c r="H47" s="270" t="s">
        <v>499</v>
      </c>
      <c r="K47" s="276">
        <f t="shared" si="0"/>
        <v>0</v>
      </c>
    </row>
    <row r="48" spans="1:11" ht="81.75" customHeight="1">
      <c r="A48" s="501"/>
      <c r="B48" s="499"/>
      <c r="C48" s="269" t="s">
        <v>500</v>
      </c>
      <c r="D48" s="275" t="s">
        <v>501</v>
      </c>
      <c r="E48" s="304" t="str">
        <f>'1.業務チェックシート'!F141</f>
        <v>×</v>
      </c>
      <c r="F48" s="299"/>
      <c r="G48" s="269" t="s">
        <v>490</v>
      </c>
      <c r="H48" s="270" t="s">
        <v>502</v>
      </c>
      <c r="K48" s="276">
        <f t="shared" si="0"/>
        <v>0</v>
      </c>
    </row>
    <row r="49" spans="1:11" ht="153.75" customHeight="1">
      <c r="A49" s="501"/>
      <c r="B49" s="499"/>
      <c r="C49" s="269" t="s">
        <v>577</v>
      </c>
      <c r="D49" s="275" t="s">
        <v>503</v>
      </c>
      <c r="E49" s="304" t="str">
        <f>'1.業務チェックシート'!F142</f>
        <v>×</v>
      </c>
      <c r="F49" s="299"/>
      <c r="G49" s="269" t="s">
        <v>578</v>
      </c>
      <c r="H49" s="271" t="s">
        <v>504</v>
      </c>
      <c r="K49" s="276">
        <f t="shared" si="0"/>
        <v>0</v>
      </c>
    </row>
    <row r="50" spans="1:11" ht="111" customHeight="1">
      <c r="A50" s="501"/>
      <c r="B50" s="499"/>
      <c r="C50" s="269" t="s">
        <v>579</v>
      </c>
      <c r="D50" s="275" t="s">
        <v>505</v>
      </c>
      <c r="E50" s="304" t="str">
        <f>'1.業務チェックシート'!F144</f>
        <v>×</v>
      </c>
      <c r="F50" s="299"/>
      <c r="G50" s="269" t="s">
        <v>580</v>
      </c>
      <c r="H50" s="271" t="s">
        <v>506</v>
      </c>
      <c r="K50" s="276">
        <f t="shared" si="0"/>
        <v>0</v>
      </c>
    </row>
    <row r="51" spans="1:11" ht="87" customHeight="1">
      <c r="A51" s="501"/>
      <c r="B51" s="499"/>
      <c r="C51" s="269" t="s">
        <v>507</v>
      </c>
      <c r="D51" s="275" t="s">
        <v>508</v>
      </c>
      <c r="E51" s="304" t="str">
        <f>'1.業務チェックシート'!F146</f>
        <v>×</v>
      </c>
      <c r="F51" s="299"/>
      <c r="G51" s="269" t="s">
        <v>509</v>
      </c>
      <c r="H51" s="270" t="s">
        <v>510</v>
      </c>
      <c r="K51" s="276">
        <f t="shared" si="0"/>
        <v>0</v>
      </c>
    </row>
    <row r="52" spans="1:11" ht="94.5">
      <c r="A52" s="501"/>
      <c r="B52" s="499"/>
      <c r="C52" s="269" t="s">
        <v>511</v>
      </c>
      <c r="D52" s="275" t="s">
        <v>512</v>
      </c>
      <c r="E52" s="304" t="str">
        <f>'1.業務チェックシート'!F147</f>
        <v>×</v>
      </c>
      <c r="F52" s="299"/>
      <c r="G52" s="269" t="s">
        <v>513</v>
      </c>
      <c r="H52" s="270" t="s">
        <v>514</v>
      </c>
      <c r="K52" s="276">
        <f t="shared" si="0"/>
        <v>0</v>
      </c>
    </row>
    <row r="53" spans="1:11" ht="48" customHeight="1">
      <c r="A53" s="501"/>
      <c r="B53" s="499"/>
      <c r="C53" s="269" t="s">
        <v>515</v>
      </c>
      <c r="D53" s="275" t="s">
        <v>516</v>
      </c>
      <c r="E53" s="304" t="str">
        <f>'1.業務チェックシート'!F148</f>
        <v>×</v>
      </c>
      <c r="F53" s="300"/>
      <c r="G53" s="277" t="s">
        <v>517</v>
      </c>
      <c r="H53" s="295" t="s">
        <v>470</v>
      </c>
      <c r="K53" s="276">
        <f t="shared" si="0"/>
        <v>0</v>
      </c>
    </row>
    <row r="54" spans="1:11">
      <c r="A54" s="501"/>
      <c r="B54" s="292" t="s">
        <v>518</v>
      </c>
      <c r="C54" s="293"/>
      <c r="D54" s="293"/>
      <c r="E54" s="307"/>
      <c r="F54" s="293"/>
      <c r="G54" s="293"/>
      <c r="H54" s="294"/>
      <c r="K54" s="276">
        <f t="shared" si="0"/>
        <v>0</v>
      </c>
    </row>
    <row r="55" spans="1:11" ht="94.5">
      <c r="A55" s="501"/>
      <c r="B55" s="499"/>
      <c r="C55" s="269" t="s">
        <v>519</v>
      </c>
      <c r="D55" s="275" t="s">
        <v>520</v>
      </c>
      <c r="E55" s="304" t="str">
        <f>'1.業務チェックシート'!F158</f>
        <v>×</v>
      </c>
      <c r="F55" s="299"/>
      <c r="G55" s="269" t="s">
        <v>521</v>
      </c>
      <c r="H55" s="270" t="s">
        <v>522</v>
      </c>
      <c r="K55" s="276">
        <f t="shared" si="0"/>
        <v>0</v>
      </c>
    </row>
    <row r="56" spans="1:11" ht="82.5" customHeight="1">
      <c r="A56" s="501"/>
      <c r="B56" s="499"/>
      <c r="C56" s="269" t="s">
        <v>523</v>
      </c>
      <c r="D56" s="275" t="s">
        <v>524</v>
      </c>
      <c r="E56" s="304" t="str">
        <f>'1.業務チェックシート'!F165</f>
        <v>×</v>
      </c>
      <c r="F56" s="299"/>
      <c r="G56" s="269" t="s">
        <v>525</v>
      </c>
      <c r="H56" s="270" t="s">
        <v>526</v>
      </c>
      <c r="K56" s="276">
        <f t="shared" si="0"/>
        <v>0</v>
      </c>
    </row>
    <row r="57" spans="1:11" ht="67.5">
      <c r="A57" s="501"/>
      <c r="B57" s="499"/>
      <c r="C57" s="269" t="s">
        <v>527</v>
      </c>
      <c r="D57" s="275" t="s">
        <v>528</v>
      </c>
      <c r="E57" s="304" t="str">
        <f>'1.業務チェックシート'!F169</f>
        <v>×</v>
      </c>
      <c r="F57" s="299"/>
      <c r="G57" s="269" t="s">
        <v>523</v>
      </c>
      <c r="H57" s="270" t="s">
        <v>529</v>
      </c>
      <c r="K57" s="276">
        <f t="shared" si="0"/>
        <v>0</v>
      </c>
    </row>
    <row r="58" spans="1:11" ht="86.25" customHeight="1">
      <c r="A58" s="501"/>
      <c r="B58" s="499"/>
      <c r="C58" s="269" t="s">
        <v>530</v>
      </c>
      <c r="D58" s="275" t="s">
        <v>531</v>
      </c>
      <c r="E58" s="304" t="str">
        <f>'1.業務チェックシート'!F168</f>
        <v>×</v>
      </c>
      <c r="F58" s="299"/>
      <c r="G58" s="269" t="s">
        <v>532</v>
      </c>
      <c r="H58" s="270" t="s">
        <v>533</v>
      </c>
      <c r="K58" s="276">
        <f t="shared" si="0"/>
        <v>0</v>
      </c>
    </row>
    <row r="59" spans="1:11">
      <c r="A59" s="501"/>
      <c r="B59" s="292" t="s">
        <v>534</v>
      </c>
      <c r="C59" s="293"/>
      <c r="D59" s="293"/>
      <c r="E59" s="307"/>
      <c r="F59" s="293"/>
      <c r="G59" s="293"/>
      <c r="H59" s="294"/>
      <c r="K59" s="276">
        <f t="shared" si="0"/>
        <v>0</v>
      </c>
    </row>
    <row r="60" spans="1:11" ht="135">
      <c r="A60" s="501"/>
      <c r="B60" s="499"/>
      <c r="C60" s="269" t="s">
        <v>535</v>
      </c>
      <c r="D60" s="275" t="s">
        <v>536</v>
      </c>
      <c r="E60" s="304" t="str">
        <f>'1.業務チェックシート'!F178</f>
        <v>×</v>
      </c>
      <c r="F60" s="299"/>
      <c r="G60" s="269" t="s">
        <v>537</v>
      </c>
      <c r="H60" s="270" t="s">
        <v>538</v>
      </c>
      <c r="K60" s="276">
        <f t="shared" si="0"/>
        <v>0</v>
      </c>
    </row>
    <row r="61" spans="1:11" ht="85.5" customHeight="1">
      <c r="A61" s="501"/>
      <c r="B61" s="499"/>
      <c r="C61" s="269" t="s">
        <v>539</v>
      </c>
      <c r="D61" s="275" t="s">
        <v>540</v>
      </c>
      <c r="E61" s="304" t="str">
        <f>'1.業務チェックシート'!F179</f>
        <v>×</v>
      </c>
      <c r="F61" s="299"/>
      <c r="G61" s="269" t="s">
        <v>527</v>
      </c>
      <c r="H61" s="270" t="s">
        <v>541</v>
      </c>
      <c r="K61" s="276">
        <f t="shared" si="0"/>
        <v>0</v>
      </c>
    </row>
    <row r="62" spans="1:11" ht="67.5">
      <c r="A62" s="501"/>
      <c r="B62" s="499"/>
      <c r="C62" s="269" t="s">
        <v>542</v>
      </c>
      <c r="D62" s="275" t="s">
        <v>543</v>
      </c>
      <c r="E62" s="304" t="str">
        <f>'1.業務チェックシート'!F180</f>
        <v>×</v>
      </c>
      <c r="F62" s="299"/>
      <c r="G62" s="269" t="s">
        <v>544</v>
      </c>
      <c r="H62" s="270" t="s">
        <v>545</v>
      </c>
      <c r="K62" s="276">
        <f t="shared" si="0"/>
        <v>0</v>
      </c>
    </row>
    <row r="63" spans="1:11" ht="86.25" customHeight="1">
      <c r="A63" s="501"/>
      <c r="B63" s="499"/>
      <c r="C63" s="269" t="s">
        <v>546</v>
      </c>
      <c r="D63" s="275" t="s">
        <v>547</v>
      </c>
      <c r="E63" s="304" t="str">
        <f>'1.業務チェックシート'!F181</f>
        <v>×</v>
      </c>
      <c r="F63" s="299"/>
      <c r="G63" s="269" t="s">
        <v>548</v>
      </c>
      <c r="H63" s="270" t="s">
        <v>549</v>
      </c>
      <c r="K63" s="276">
        <f t="shared" si="0"/>
        <v>0</v>
      </c>
    </row>
    <row r="64" spans="1:11">
      <c r="A64" s="501"/>
      <c r="B64" s="292" t="s">
        <v>550</v>
      </c>
      <c r="C64" s="293"/>
      <c r="D64" s="293"/>
      <c r="E64" s="307"/>
      <c r="F64" s="293"/>
      <c r="G64" s="293"/>
      <c r="H64" s="294"/>
      <c r="K64" s="276">
        <f t="shared" si="0"/>
        <v>0</v>
      </c>
    </row>
    <row r="65" spans="1:11" ht="81.75" customHeight="1">
      <c r="A65" s="501"/>
      <c r="B65" s="499"/>
      <c r="C65" s="269" t="s">
        <v>581</v>
      </c>
      <c r="D65" s="275" t="s">
        <v>551</v>
      </c>
      <c r="E65" s="304" t="str">
        <f>'1.業務チェックシート'!F186</f>
        <v>×</v>
      </c>
      <c r="F65" s="299"/>
      <c r="G65" s="269" t="s">
        <v>582</v>
      </c>
      <c r="H65" s="270" t="s">
        <v>552</v>
      </c>
      <c r="K65" s="276">
        <f t="shared" si="0"/>
        <v>0</v>
      </c>
    </row>
    <row r="66" spans="1:11" ht="54">
      <c r="A66" s="501"/>
      <c r="B66" s="499"/>
      <c r="C66" s="269" t="s">
        <v>553</v>
      </c>
      <c r="D66" s="275" t="s">
        <v>554</v>
      </c>
      <c r="E66" s="304" t="str">
        <f>'1.業務チェックシート'!F187</f>
        <v>×</v>
      </c>
      <c r="F66" s="299"/>
      <c r="G66" s="269" t="s">
        <v>555</v>
      </c>
      <c r="H66" s="270" t="s">
        <v>556</v>
      </c>
      <c r="K66" s="276">
        <f t="shared" si="0"/>
        <v>0</v>
      </c>
    </row>
    <row r="67" spans="1:11" ht="88.5" customHeight="1">
      <c r="A67" s="501"/>
      <c r="B67" s="499"/>
      <c r="C67" s="269" t="s">
        <v>557</v>
      </c>
      <c r="D67" s="275" t="s">
        <v>558</v>
      </c>
      <c r="E67" s="304" t="str">
        <f>'1.業務チェックシート'!F190</f>
        <v>×</v>
      </c>
      <c r="F67" s="299"/>
      <c r="G67" s="269" t="s">
        <v>535</v>
      </c>
      <c r="H67" s="270" t="s">
        <v>559</v>
      </c>
      <c r="K67" s="276">
        <f t="shared" si="0"/>
        <v>0</v>
      </c>
    </row>
    <row r="68" spans="1:11">
      <c r="A68" s="501"/>
      <c r="B68" s="292" t="s">
        <v>560</v>
      </c>
      <c r="C68" s="293"/>
      <c r="D68" s="293"/>
      <c r="E68" s="307"/>
      <c r="F68" s="293"/>
      <c r="G68" s="293"/>
      <c r="H68" s="294"/>
      <c r="K68" s="276">
        <f t="shared" si="0"/>
        <v>0</v>
      </c>
    </row>
    <row r="69" spans="1:11" ht="40.5">
      <c r="A69" s="501"/>
      <c r="B69" s="273"/>
      <c r="C69" s="269" t="s">
        <v>561</v>
      </c>
      <c r="D69" s="275" t="s">
        <v>562</v>
      </c>
      <c r="E69" s="304" t="str">
        <f>'1.業務チェックシート'!F192</f>
        <v>×</v>
      </c>
      <c r="F69" s="299"/>
      <c r="G69" s="269" t="s">
        <v>539</v>
      </c>
      <c r="H69" s="270" t="s">
        <v>563</v>
      </c>
      <c r="K69" s="276">
        <f t="shared" si="0"/>
        <v>0</v>
      </c>
    </row>
    <row r="70" spans="1:11">
      <c r="A70" s="501"/>
      <c r="B70" s="292" t="s">
        <v>564</v>
      </c>
      <c r="C70" s="293"/>
      <c r="D70" s="293"/>
      <c r="E70" s="307"/>
      <c r="F70" s="293"/>
      <c r="G70" s="293"/>
      <c r="H70" s="294"/>
      <c r="K70" s="276">
        <f t="shared" si="0"/>
        <v>0</v>
      </c>
    </row>
    <row r="71" spans="1:11" ht="54.75" thickBot="1">
      <c r="A71" s="501"/>
      <c r="B71" s="273"/>
      <c r="C71" s="269" t="s">
        <v>565</v>
      </c>
      <c r="D71" s="275" t="s">
        <v>566</v>
      </c>
      <c r="E71" s="308" t="str">
        <f>'1.業務チェックシート'!F196</f>
        <v>×</v>
      </c>
      <c r="F71" s="299"/>
      <c r="G71" s="269" t="s">
        <v>567</v>
      </c>
      <c r="H71" s="270" t="s">
        <v>568</v>
      </c>
      <c r="K71" s="276">
        <f t="shared" si="0"/>
        <v>0</v>
      </c>
    </row>
  </sheetData>
  <sheetProtection password="CAE1" sheet="1" objects="1" scenarios="1"/>
  <mergeCells count="16">
    <mergeCell ref="B4:I4"/>
    <mergeCell ref="A7:B7"/>
    <mergeCell ref="C7:D7"/>
    <mergeCell ref="G7:H7"/>
    <mergeCell ref="A9:A30"/>
    <mergeCell ref="B10:B22"/>
    <mergeCell ref="E6:J6"/>
    <mergeCell ref="B60:B63"/>
    <mergeCell ref="B65:B67"/>
    <mergeCell ref="B24:B25"/>
    <mergeCell ref="B27:B30"/>
    <mergeCell ref="A32:A71"/>
    <mergeCell ref="B33:B37"/>
    <mergeCell ref="B39:B44"/>
    <mergeCell ref="B46:B53"/>
    <mergeCell ref="B55:B58"/>
  </mergeCells>
  <phoneticPr fontId="4"/>
  <pageMargins left="0.70866141732283472" right="0.70866141732283472" top="0.74803149606299213" bottom="0.74803149606299213" header="0.31496062992125984" footer="0.31496062992125984"/>
  <pageSetup paperSize="9" scale="80" fitToHeight="0" orientation="portrait" r:id="rId1"/>
</worksheet>
</file>

<file path=xl/worksheets/sheet5.xml><?xml version="1.0" encoding="utf-8"?>
<worksheet xmlns="http://schemas.openxmlformats.org/spreadsheetml/2006/main" xmlns:r="http://schemas.openxmlformats.org/officeDocument/2006/relationships">
  <sheetPr>
    <tabColor rgb="FFFF0000"/>
  </sheetPr>
  <dimension ref="A1:GY149"/>
  <sheetViews>
    <sheetView zoomScaleNormal="100" workbookViewId="0"/>
  </sheetViews>
  <sheetFormatPr defaultRowHeight="13.5"/>
  <cols>
    <col min="1" max="2" width="2" style="12" customWidth="1"/>
    <col min="3" max="3" width="2.625" style="131" customWidth="1"/>
    <col min="4" max="4" width="4.5" style="131" customWidth="1"/>
    <col min="5" max="5" width="26.125" style="132" customWidth="1"/>
    <col min="6" max="6" width="5.75" style="133" customWidth="1"/>
    <col min="7" max="7" width="7" style="133" customWidth="1"/>
    <col min="8" max="157" width="6.5" style="134" customWidth="1"/>
    <col min="158" max="207" width="6.5" customWidth="1"/>
  </cols>
  <sheetData>
    <row r="1" spans="1:207">
      <c r="A1" s="266"/>
      <c r="B1" s="266"/>
      <c r="C1" s="267"/>
      <c r="D1" s="267"/>
      <c r="E1" s="268"/>
      <c r="F1" s="268"/>
      <c r="G1" s="267"/>
      <c r="H1" s="267"/>
      <c r="I1"/>
      <c r="J1"/>
      <c r="K1" s="274"/>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row>
    <row r="2" spans="1:207" s="12" customFormat="1" ht="25.5" customHeight="1">
      <c r="B2" s="366" t="s">
        <v>597</v>
      </c>
      <c r="C2" s="131"/>
      <c r="D2" s="131"/>
      <c r="E2" s="132"/>
      <c r="F2" s="133"/>
      <c r="G2" s="134"/>
      <c r="H2" s="131"/>
      <c r="I2" s="131"/>
      <c r="J2" s="132"/>
      <c r="K2" s="133"/>
      <c r="L2" s="134"/>
    </row>
    <row r="3" spans="1:207" ht="9.75" customHeight="1" thickBot="1">
      <c r="B3" s="12" t="s">
        <v>328</v>
      </c>
      <c r="FB3" s="134"/>
      <c r="FC3" s="134"/>
      <c r="FD3" s="134"/>
      <c r="FE3" s="134"/>
      <c r="FF3" s="134"/>
      <c r="FG3" s="134"/>
      <c r="FH3" s="134"/>
      <c r="FI3" s="134"/>
      <c r="FJ3" s="134"/>
      <c r="FK3" s="134"/>
      <c r="FL3" s="134"/>
      <c r="FM3" s="134"/>
      <c r="FN3" s="134"/>
      <c r="FO3" s="134"/>
      <c r="FP3" s="134"/>
      <c r="FQ3" s="134"/>
      <c r="FR3" s="134"/>
      <c r="FS3" s="134"/>
      <c r="FT3" s="134"/>
      <c r="FU3" s="134"/>
      <c r="FV3" s="134"/>
      <c r="FW3" s="134"/>
      <c r="FX3" s="134"/>
      <c r="FY3" s="134"/>
      <c r="FZ3" s="134"/>
      <c r="GA3" s="134"/>
      <c r="GB3" s="134"/>
      <c r="GC3" s="134"/>
      <c r="GD3" s="134"/>
      <c r="GE3" s="134"/>
      <c r="GF3" s="134"/>
      <c r="GG3" s="134"/>
      <c r="GH3" s="134"/>
      <c r="GI3" s="134"/>
      <c r="GJ3" s="134"/>
      <c r="GK3" s="134"/>
      <c r="GL3" s="134"/>
      <c r="GM3" s="134"/>
      <c r="GN3" s="134"/>
      <c r="GO3" s="134"/>
      <c r="GP3" s="134"/>
      <c r="GQ3" s="134"/>
      <c r="GR3" s="134"/>
      <c r="GS3" s="134"/>
      <c r="GT3" s="134"/>
      <c r="GU3" s="134"/>
      <c r="GV3" s="134"/>
      <c r="GW3" s="134"/>
      <c r="GX3" s="134"/>
      <c r="GY3" s="134"/>
    </row>
    <row r="4" spans="1:207" ht="367.5" customHeight="1" thickBot="1">
      <c r="B4" s="438" t="s">
        <v>614</v>
      </c>
      <c r="C4" s="519"/>
      <c r="D4" s="519"/>
      <c r="E4" s="519"/>
      <c r="F4" s="519"/>
      <c r="G4" s="519"/>
      <c r="H4" s="519"/>
      <c r="I4" s="519"/>
      <c r="J4" s="519"/>
      <c r="K4" s="519"/>
      <c r="L4" s="519"/>
      <c r="M4" s="519"/>
      <c r="N4" s="519"/>
      <c r="O4" s="520"/>
      <c r="P4"/>
      <c r="Q4"/>
      <c r="R4"/>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row>
    <row r="5" spans="1:207" ht="7.5" customHeight="1">
      <c r="FB5" s="134"/>
      <c r="FC5" s="134"/>
      <c r="FD5" s="134"/>
      <c r="FE5" s="134"/>
      <c r="FF5" s="134"/>
      <c r="FG5" s="134"/>
      <c r="FH5" s="134"/>
      <c r="FI5" s="134"/>
      <c r="FJ5" s="134"/>
      <c r="FK5" s="134"/>
      <c r="FL5" s="134"/>
      <c r="FM5" s="134"/>
      <c r="FN5" s="134"/>
      <c r="FO5" s="134"/>
      <c r="FP5" s="134"/>
      <c r="FQ5" s="134"/>
      <c r="FR5" s="134"/>
      <c r="FS5" s="134"/>
      <c r="FT5" s="134"/>
      <c r="FU5" s="134"/>
      <c r="FV5" s="134"/>
      <c r="FW5" s="134"/>
      <c r="FX5" s="134"/>
      <c r="FY5" s="134"/>
      <c r="FZ5" s="134"/>
      <c r="GA5" s="134"/>
      <c r="GB5" s="134"/>
      <c r="GC5" s="134"/>
      <c r="GD5" s="134"/>
      <c r="GE5" s="134"/>
      <c r="GF5" s="134"/>
      <c r="GG5" s="134"/>
      <c r="GH5" s="134"/>
      <c r="GI5" s="134"/>
      <c r="GJ5" s="134"/>
      <c r="GK5" s="134"/>
      <c r="GL5" s="134"/>
      <c r="GM5" s="134"/>
      <c r="GN5" s="134"/>
      <c r="GO5" s="134"/>
      <c r="GP5" s="134"/>
      <c r="GQ5" s="134"/>
      <c r="GR5" s="134"/>
      <c r="GS5" s="134"/>
      <c r="GT5" s="134"/>
      <c r="GU5" s="134"/>
      <c r="GV5" s="134"/>
      <c r="GW5" s="134"/>
      <c r="GX5" s="134"/>
      <c r="GY5" s="134"/>
    </row>
    <row r="6" spans="1:207" ht="15" customHeight="1">
      <c r="F6" s="135"/>
      <c r="G6" s="135"/>
      <c r="H6" s="246" t="s">
        <v>634</v>
      </c>
      <c r="FB6" s="134"/>
      <c r="FC6" s="134"/>
      <c r="FD6" s="134"/>
      <c r="FE6" s="134"/>
      <c r="FF6" s="134"/>
      <c r="FG6" s="134"/>
      <c r="FH6" s="134"/>
      <c r="FI6" s="134"/>
      <c r="FJ6" s="134"/>
      <c r="FK6" s="134"/>
      <c r="FL6" s="134"/>
      <c r="FM6" s="134"/>
      <c r="FN6" s="134"/>
      <c r="FO6" s="134"/>
      <c r="FP6" s="134"/>
      <c r="FQ6" s="134"/>
      <c r="FR6" s="134"/>
      <c r="FS6" s="134"/>
      <c r="FT6" s="134"/>
      <c r="FU6" s="134"/>
      <c r="FV6" s="134"/>
      <c r="FW6" s="134"/>
      <c r="FX6" s="134"/>
      <c r="FY6" s="134"/>
      <c r="FZ6" s="134"/>
      <c r="GA6" s="134"/>
      <c r="GB6" s="134"/>
      <c r="GC6" s="134"/>
      <c r="GD6" s="134"/>
      <c r="GE6" s="134"/>
      <c r="GF6" s="134"/>
      <c r="GG6" s="134"/>
      <c r="GH6" s="134"/>
      <c r="GI6" s="134"/>
      <c r="GJ6" s="134"/>
      <c r="GK6" s="134"/>
      <c r="GL6" s="134"/>
      <c r="GM6" s="134"/>
      <c r="GN6" s="134"/>
      <c r="GO6" s="134"/>
      <c r="GP6" s="134"/>
      <c r="GQ6" s="134"/>
      <c r="GR6" s="134"/>
      <c r="GS6" s="134"/>
      <c r="GT6" s="134"/>
      <c r="GU6" s="134"/>
      <c r="GV6" s="134"/>
      <c r="GW6" s="134"/>
      <c r="GX6" s="134"/>
      <c r="GY6" s="134"/>
    </row>
    <row r="7" spans="1:207" ht="17.25" customHeight="1">
      <c r="H7" s="246"/>
      <c r="I7" s="246" t="s">
        <v>348</v>
      </c>
      <c r="J7" s="246"/>
      <c r="K7" s="246"/>
      <c r="L7" s="246"/>
      <c r="M7" s="246"/>
      <c r="N7" s="246"/>
      <c r="O7" s="246"/>
      <c r="P7" s="246"/>
      <c r="Q7" s="246"/>
      <c r="R7" s="246"/>
      <c r="S7" s="246"/>
      <c r="T7" s="246"/>
      <c r="U7" s="246"/>
      <c r="V7" s="246"/>
      <c r="W7" s="246"/>
      <c r="X7" s="246"/>
      <c r="Y7" s="246"/>
      <c r="Z7" s="246"/>
      <c r="AA7" s="246"/>
      <c r="AB7" s="246"/>
      <c r="AC7" s="246"/>
      <c r="AD7" s="246"/>
      <c r="AE7" s="246"/>
      <c r="AF7" s="246"/>
      <c r="AG7" s="246"/>
      <c r="AH7" s="246"/>
      <c r="AI7" s="246"/>
      <c r="AJ7" s="246"/>
      <c r="AK7" s="246"/>
      <c r="AL7" s="246"/>
      <c r="AM7" s="246"/>
      <c r="AN7" s="246"/>
      <c r="AO7" s="246"/>
      <c r="AP7" s="246"/>
      <c r="AQ7" s="246"/>
      <c r="AR7" s="246"/>
      <c r="AS7" s="246"/>
      <c r="AT7" s="246"/>
      <c r="AU7" s="246"/>
      <c r="AV7" s="246"/>
      <c r="AW7" s="246"/>
      <c r="AX7" s="246"/>
      <c r="AY7" s="246"/>
      <c r="AZ7" s="246"/>
      <c r="BA7" s="246"/>
      <c r="BB7" s="246"/>
      <c r="BC7" s="246"/>
      <c r="BD7" s="246"/>
      <c r="BE7" s="246"/>
      <c r="BF7" s="246"/>
      <c r="BG7" s="246"/>
      <c r="BH7" s="246"/>
      <c r="BI7" s="246"/>
      <c r="BJ7" s="246"/>
      <c r="BK7" s="246"/>
      <c r="BL7" s="246"/>
      <c r="BM7" s="246"/>
      <c r="BN7" s="246"/>
      <c r="BO7" s="246"/>
      <c r="BP7" s="246"/>
      <c r="BQ7" s="246"/>
      <c r="BR7" s="246"/>
      <c r="BS7" s="246"/>
      <c r="BT7" s="246"/>
      <c r="BU7" s="246"/>
      <c r="BV7" s="246"/>
      <c r="BW7" s="246"/>
      <c r="BX7" s="246"/>
      <c r="BY7" s="246"/>
      <c r="BZ7" s="246"/>
      <c r="CA7" s="246"/>
      <c r="CB7" s="246"/>
      <c r="CC7" s="246"/>
      <c r="CD7" s="246"/>
      <c r="CE7" s="246"/>
      <c r="CF7" s="246"/>
      <c r="CG7" s="246"/>
      <c r="CH7" s="246"/>
      <c r="CI7" s="246"/>
      <c r="CJ7" s="246"/>
      <c r="CK7" s="246"/>
      <c r="CL7" s="246"/>
      <c r="CM7" s="246"/>
      <c r="CN7" s="246"/>
      <c r="CO7" s="246"/>
      <c r="CP7" s="246"/>
      <c r="CQ7" s="246"/>
      <c r="CR7" s="246"/>
      <c r="CS7" s="246"/>
      <c r="CT7" s="246"/>
      <c r="CU7" s="246"/>
      <c r="CV7" s="246"/>
      <c r="CW7" s="246"/>
      <c r="CX7" s="246"/>
      <c r="CY7" s="246"/>
      <c r="CZ7" s="246"/>
      <c r="DA7" s="246"/>
      <c r="DB7" s="246"/>
      <c r="DC7" s="246"/>
      <c r="DD7" s="246"/>
      <c r="DE7" s="246"/>
      <c r="DF7" s="246"/>
      <c r="DG7" s="246"/>
      <c r="DH7" s="246"/>
      <c r="DI7" s="246"/>
      <c r="DJ7" s="246"/>
      <c r="DK7" s="246"/>
      <c r="DL7" s="246"/>
      <c r="DM7" s="246"/>
      <c r="DN7" s="246"/>
      <c r="DO7" s="246"/>
      <c r="DP7" s="246"/>
      <c r="DQ7" s="246"/>
      <c r="DR7" s="246"/>
      <c r="DS7" s="246"/>
      <c r="DT7" s="246"/>
      <c r="DU7" s="246"/>
      <c r="DV7" s="246"/>
      <c r="DW7" s="246"/>
      <c r="DX7" s="246"/>
      <c r="DY7" s="246"/>
      <c r="DZ7" s="246"/>
      <c r="EA7" s="246"/>
      <c r="EB7" s="246"/>
      <c r="EC7" s="246"/>
      <c r="ED7" s="246"/>
      <c r="EE7" s="246"/>
      <c r="EF7" s="246"/>
      <c r="EG7" s="246"/>
      <c r="EH7" s="246"/>
      <c r="EI7" s="246"/>
      <c r="EJ7" s="246"/>
      <c r="EK7" s="246"/>
      <c r="EL7" s="246"/>
      <c r="EM7" s="246"/>
      <c r="EN7" s="246"/>
      <c r="EO7" s="246"/>
      <c r="EP7" s="246"/>
      <c r="EQ7" s="246"/>
      <c r="ER7" s="246"/>
      <c r="ES7" s="246"/>
      <c r="ET7" s="246"/>
      <c r="EU7" s="246"/>
      <c r="EV7" s="246"/>
      <c r="EW7" s="246"/>
      <c r="EX7" s="246"/>
      <c r="EY7" s="246"/>
      <c r="EZ7" s="246"/>
      <c r="FA7" s="246"/>
      <c r="FB7" s="246"/>
      <c r="FC7" s="246"/>
      <c r="FD7" s="246"/>
      <c r="FE7" s="246"/>
      <c r="FF7" s="246"/>
      <c r="FG7" s="246"/>
      <c r="FH7" s="246"/>
      <c r="FI7" s="246"/>
      <c r="FJ7" s="246"/>
      <c r="FK7" s="246"/>
      <c r="FL7" s="246"/>
      <c r="FM7" s="246"/>
      <c r="FN7" s="246"/>
      <c r="FO7" s="246"/>
      <c r="FP7" s="246"/>
      <c r="FQ7" s="246"/>
      <c r="FR7" s="246"/>
      <c r="FS7" s="246"/>
      <c r="FT7" s="246"/>
      <c r="FU7" s="246"/>
      <c r="FV7" s="246"/>
      <c r="FW7" s="246"/>
      <c r="FX7" s="246"/>
      <c r="FY7" s="246"/>
      <c r="FZ7" s="246"/>
      <c r="GA7" s="246"/>
      <c r="GB7" s="246"/>
      <c r="GC7" s="246"/>
      <c r="GD7" s="246"/>
      <c r="GE7" s="246"/>
      <c r="GF7" s="246"/>
      <c r="GG7" s="246"/>
      <c r="GH7" s="246"/>
      <c r="GI7" s="246"/>
      <c r="GJ7" s="246"/>
      <c r="GK7" s="246"/>
      <c r="GL7" s="246"/>
      <c r="GM7" s="246"/>
      <c r="GN7" s="246"/>
      <c r="GO7" s="246"/>
      <c r="GP7" s="246"/>
      <c r="GQ7" s="246"/>
      <c r="GR7" s="246"/>
      <c r="GS7" s="246"/>
      <c r="GT7" s="246"/>
      <c r="GU7" s="246"/>
      <c r="GV7" s="246"/>
      <c r="GW7" s="246"/>
      <c r="GX7" s="246"/>
      <c r="GY7" s="246"/>
    </row>
    <row r="8" spans="1:207" ht="12" customHeight="1" thickBot="1">
      <c r="G8" s="379" t="s">
        <v>346</v>
      </c>
      <c r="H8" s="247">
        <v>1</v>
      </c>
      <c r="I8" s="247">
        <v>2</v>
      </c>
      <c r="J8" s="247">
        <v>3</v>
      </c>
      <c r="K8" s="247">
        <v>4</v>
      </c>
      <c r="L8" s="247">
        <v>5</v>
      </c>
      <c r="M8" s="247">
        <v>6</v>
      </c>
      <c r="N8" s="247">
        <v>7</v>
      </c>
      <c r="O8" s="247">
        <v>8</v>
      </c>
      <c r="P8" s="247">
        <v>9</v>
      </c>
      <c r="Q8" s="247">
        <v>10</v>
      </c>
      <c r="R8" s="247">
        <v>11</v>
      </c>
      <c r="S8" s="247">
        <v>12</v>
      </c>
      <c r="T8" s="247">
        <v>13</v>
      </c>
      <c r="U8" s="247">
        <v>14</v>
      </c>
      <c r="V8" s="247">
        <v>15</v>
      </c>
      <c r="W8" s="247">
        <v>16</v>
      </c>
      <c r="X8" s="247">
        <v>17</v>
      </c>
      <c r="Y8" s="247">
        <v>18</v>
      </c>
      <c r="Z8" s="247">
        <v>19</v>
      </c>
      <c r="AA8" s="247">
        <v>20</v>
      </c>
      <c r="AB8" s="247">
        <v>21</v>
      </c>
      <c r="AC8" s="247">
        <v>22</v>
      </c>
      <c r="AD8" s="247">
        <v>23</v>
      </c>
      <c r="AE8" s="247">
        <v>24</v>
      </c>
      <c r="AF8" s="247">
        <v>25</v>
      </c>
      <c r="AG8" s="247">
        <v>26</v>
      </c>
      <c r="AH8" s="247">
        <v>27</v>
      </c>
      <c r="AI8" s="247">
        <v>28</v>
      </c>
      <c r="AJ8" s="247">
        <v>29</v>
      </c>
      <c r="AK8" s="247">
        <v>30</v>
      </c>
      <c r="AL8" s="247">
        <v>31</v>
      </c>
      <c r="AM8" s="247">
        <v>32</v>
      </c>
      <c r="AN8" s="247">
        <v>33</v>
      </c>
      <c r="AO8" s="247">
        <v>34</v>
      </c>
      <c r="AP8" s="247">
        <v>35</v>
      </c>
      <c r="AQ8" s="247">
        <v>36</v>
      </c>
      <c r="AR8" s="247">
        <v>37</v>
      </c>
      <c r="AS8" s="247">
        <v>38</v>
      </c>
      <c r="AT8" s="247">
        <v>39</v>
      </c>
      <c r="AU8" s="247">
        <v>40</v>
      </c>
      <c r="AV8" s="247">
        <v>41</v>
      </c>
      <c r="AW8" s="247">
        <v>42</v>
      </c>
      <c r="AX8" s="247">
        <v>43</v>
      </c>
      <c r="AY8" s="247">
        <v>44</v>
      </c>
      <c r="AZ8" s="247">
        <v>45</v>
      </c>
      <c r="BA8" s="247">
        <v>46</v>
      </c>
      <c r="BB8" s="247">
        <v>47</v>
      </c>
      <c r="BC8" s="247">
        <v>48</v>
      </c>
      <c r="BD8" s="247">
        <v>49</v>
      </c>
      <c r="BE8" s="247">
        <v>50</v>
      </c>
      <c r="BF8" s="247">
        <v>51</v>
      </c>
      <c r="BG8" s="247">
        <v>52</v>
      </c>
      <c r="BH8" s="247">
        <v>53</v>
      </c>
      <c r="BI8" s="247">
        <v>54</v>
      </c>
      <c r="BJ8" s="247">
        <v>55</v>
      </c>
      <c r="BK8" s="247">
        <v>56</v>
      </c>
      <c r="BL8" s="247">
        <v>57</v>
      </c>
      <c r="BM8" s="247">
        <v>58</v>
      </c>
      <c r="BN8" s="247">
        <v>59</v>
      </c>
      <c r="BO8" s="247">
        <v>60</v>
      </c>
      <c r="BP8" s="247">
        <v>61</v>
      </c>
      <c r="BQ8" s="247">
        <v>62</v>
      </c>
      <c r="BR8" s="247">
        <v>63</v>
      </c>
      <c r="BS8" s="247">
        <v>64</v>
      </c>
      <c r="BT8" s="247">
        <v>65</v>
      </c>
      <c r="BU8" s="247">
        <v>66</v>
      </c>
      <c r="BV8" s="247">
        <v>67</v>
      </c>
      <c r="BW8" s="247">
        <v>68</v>
      </c>
      <c r="BX8" s="247">
        <v>69</v>
      </c>
      <c r="BY8" s="247">
        <v>70</v>
      </c>
      <c r="BZ8" s="247">
        <v>71</v>
      </c>
      <c r="CA8" s="247">
        <v>72</v>
      </c>
      <c r="CB8" s="247">
        <v>73</v>
      </c>
      <c r="CC8" s="247">
        <v>74</v>
      </c>
      <c r="CD8" s="247">
        <v>75</v>
      </c>
      <c r="CE8" s="247">
        <v>76</v>
      </c>
      <c r="CF8" s="247">
        <v>77</v>
      </c>
      <c r="CG8" s="247">
        <v>78</v>
      </c>
      <c r="CH8" s="247">
        <v>79</v>
      </c>
      <c r="CI8" s="247">
        <v>80</v>
      </c>
      <c r="CJ8" s="247">
        <v>81</v>
      </c>
      <c r="CK8" s="247">
        <v>82</v>
      </c>
      <c r="CL8" s="247">
        <v>83</v>
      </c>
      <c r="CM8" s="247">
        <v>84</v>
      </c>
      <c r="CN8" s="247">
        <v>85</v>
      </c>
      <c r="CO8" s="247">
        <v>86</v>
      </c>
      <c r="CP8" s="247">
        <v>87</v>
      </c>
      <c r="CQ8" s="247">
        <v>88</v>
      </c>
      <c r="CR8" s="247">
        <v>89</v>
      </c>
      <c r="CS8" s="247">
        <v>90</v>
      </c>
      <c r="CT8" s="247">
        <v>91</v>
      </c>
      <c r="CU8" s="247">
        <v>92</v>
      </c>
      <c r="CV8" s="247">
        <v>93</v>
      </c>
      <c r="CW8" s="247">
        <v>94</v>
      </c>
      <c r="CX8" s="247">
        <v>95</v>
      </c>
      <c r="CY8" s="247">
        <v>96</v>
      </c>
      <c r="CZ8" s="247">
        <v>97</v>
      </c>
      <c r="DA8" s="247">
        <v>98</v>
      </c>
      <c r="DB8" s="247">
        <v>99</v>
      </c>
      <c r="DC8" s="247">
        <v>100</v>
      </c>
      <c r="DD8" s="247">
        <v>101</v>
      </c>
      <c r="DE8" s="247">
        <v>102</v>
      </c>
      <c r="DF8" s="247">
        <v>103</v>
      </c>
      <c r="DG8" s="247">
        <v>104</v>
      </c>
      <c r="DH8" s="247">
        <v>105</v>
      </c>
      <c r="DI8" s="247">
        <v>106</v>
      </c>
      <c r="DJ8" s="247">
        <v>107</v>
      </c>
      <c r="DK8" s="247">
        <v>108</v>
      </c>
      <c r="DL8" s="247">
        <v>109</v>
      </c>
      <c r="DM8" s="247">
        <v>110</v>
      </c>
      <c r="DN8" s="247">
        <v>111</v>
      </c>
      <c r="DO8" s="247">
        <v>112</v>
      </c>
      <c r="DP8" s="247">
        <v>113</v>
      </c>
      <c r="DQ8" s="247">
        <v>114</v>
      </c>
      <c r="DR8" s="247">
        <v>115</v>
      </c>
      <c r="DS8" s="247">
        <v>116</v>
      </c>
      <c r="DT8" s="247">
        <v>117</v>
      </c>
      <c r="DU8" s="247">
        <v>118</v>
      </c>
      <c r="DV8" s="247">
        <v>119</v>
      </c>
      <c r="DW8" s="247">
        <v>120</v>
      </c>
      <c r="DX8" s="247">
        <v>121</v>
      </c>
      <c r="DY8" s="247">
        <v>122</v>
      </c>
      <c r="DZ8" s="247">
        <v>123</v>
      </c>
      <c r="EA8" s="247">
        <v>124</v>
      </c>
      <c r="EB8" s="247">
        <v>125</v>
      </c>
      <c r="EC8" s="247">
        <v>126</v>
      </c>
      <c r="ED8" s="247">
        <v>127</v>
      </c>
      <c r="EE8" s="247">
        <v>128</v>
      </c>
      <c r="EF8" s="247">
        <v>129</v>
      </c>
      <c r="EG8" s="247">
        <v>130</v>
      </c>
      <c r="EH8" s="247">
        <v>131</v>
      </c>
      <c r="EI8" s="247">
        <v>132</v>
      </c>
      <c r="EJ8" s="247">
        <v>133</v>
      </c>
      <c r="EK8" s="247">
        <v>134</v>
      </c>
      <c r="EL8" s="247">
        <v>135</v>
      </c>
      <c r="EM8" s="247">
        <v>136</v>
      </c>
      <c r="EN8" s="247">
        <v>137</v>
      </c>
      <c r="EO8" s="247">
        <v>138</v>
      </c>
      <c r="EP8" s="247">
        <v>139</v>
      </c>
      <c r="EQ8" s="247">
        <v>140</v>
      </c>
      <c r="ER8" s="247">
        <v>141</v>
      </c>
      <c r="ES8" s="247">
        <v>142</v>
      </c>
      <c r="ET8" s="247">
        <v>143</v>
      </c>
      <c r="EU8" s="247">
        <v>144</v>
      </c>
      <c r="EV8" s="247">
        <v>145</v>
      </c>
      <c r="EW8" s="247">
        <v>146</v>
      </c>
      <c r="EX8" s="247">
        <v>147</v>
      </c>
      <c r="EY8" s="247">
        <v>148</v>
      </c>
      <c r="EZ8" s="247">
        <v>149</v>
      </c>
      <c r="FA8" s="247">
        <v>150</v>
      </c>
    </row>
    <row r="9" spans="1:207" ht="20.25" thickBot="1">
      <c r="A9" s="1"/>
      <c r="B9" s="2"/>
      <c r="C9" s="485" t="s">
        <v>2</v>
      </c>
      <c r="D9" s="486"/>
      <c r="E9" s="518"/>
      <c r="F9" s="327" t="s">
        <v>1</v>
      </c>
      <c r="G9" s="380" t="s">
        <v>345</v>
      </c>
      <c r="H9" s="391" t="s">
        <v>347</v>
      </c>
      <c r="I9" s="391" t="s">
        <v>347</v>
      </c>
      <c r="J9" s="391" t="s">
        <v>347</v>
      </c>
      <c r="K9" s="391" t="s">
        <v>347</v>
      </c>
      <c r="L9" s="391" t="s">
        <v>347</v>
      </c>
      <c r="M9" s="391" t="s">
        <v>347</v>
      </c>
      <c r="N9" s="391" t="s">
        <v>347</v>
      </c>
      <c r="O9" s="391" t="s">
        <v>347</v>
      </c>
      <c r="P9" s="391" t="s">
        <v>347</v>
      </c>
      <c r="Q9" s="391" t="s">
        <v>347</v>
      </c>
      <c r="R9" s="391" t="s">
        <v>347</v>
      </c>
      <c r="S9" s="391" t="s">
        <v>347</v>
      </c>
      <c r="T9" s="391" t="s">
        <v>347</v>
      </c>
      <c r="U9" s="391" t="s">
        <v>347</v>
      </c>
      <c r="V9" s="391" t="s">
        <v>347</v>
      </c>
      <c r="W9" s="391" t="s">
        <v>347</v>
      </c>
      <c r="X9" s="391" t="s">
        <v>347</v>
      </c>
      <c r="Y9" s="391" t="s">
        <v>347</v>
      </c>
      <c r="Z9" s="391" t="s">
        <v>347</v>
      </c>
      <c r="AA9" s="391" t="s">
        <v>347</v>
      </c>
      <c r="AB9" s="391" t="s">
        <v>347</v>
      </c>
      <c r="AC9" s="391" t="s">
        <v>347</v>
      </c>
      <c r="AD9" s="391" t="s">
        <v>347</v>
      </c>
      <c r="AE9" s="391" t="s">
        <v>347</v>
      </c>
      <c r="AF9" s="391" t="s">
        <v>347</v>
      </c>
      <c r="AG9" s="391" t="s">
        <v>347</v>
      </c>
      <c r="AH9" s="391" t="s">
        <v>347</v>
      </c>
      <c r="AI9" s="391" t="s">
        <v>347</v>
      </c>
      <c r="AJ9" s="391" t="s">
        <v>347</v>
      </c>
      <c r="AK9" s="391" t="s">
        <v>347</v>
      </c>
      <c r="AL9" s="391" t="s">
        <v>347</v>
      </c>
      <c r="AM9" s="391" t="s">
        <v>347</v>
      </c>
      <c r="AN9" s="391" t="s">
        <v>347</v>
      </c>
      <c r="AO9" s="391" t="s">
        <v>347</v>
      </c>
      <c r="AP9" s="391" t="s">
        <v>347</v>
      </c>
      <c r="AQ9" s="391" t="s">
        <v>347</v>
      </c>
      <c r="AR9" s="391" t="s">
        <v>347</v>
      </c>
      <c r="AS9" s="391" t="s">
        <v>347</v>
      </c>
      <c r="AT9" s="391" t="s">
        <v>347</v>
      </c>
      <c r="AU9" s="391" t="s">
        <v>347</v>
      </c>
      <c r="AV9" s="391" t="s">
        <v>347</v>
      </c>
      <c r="AW9" s="391" t="s">
        <v>347</v>
      </c>
      <c r="AX9" s="391" t="s">
        <v>347</v>
      </c>
      <c r="AY9" s="391" t="s">
        <v>347</v>
      </c>
      <c r="AZ9" s="391" t="s">
        <v>347</v>
      </c>
      <c r="BA9" s="391" t="s">
        <v>347</v>
      </c>
      <c r="BB9" s="391" t="s">
        <v>347</v>
      </c>
      <c r="BC9" s="391" t="s">
        <v>347</v>
      </c>
      <c r="BD9" s="391" t="s">
        <v>347</v>
      </c>
      <c r="BE9" s="391" t="s">
        <v>347</v>
      </c>
      <c r="BF9" s="391" t="s">
        <v>347</v>
      </c>
      <c r="BG9" s="391" t="s">
        <v>347</v>
      </c>
      <c r="BH9" s="391" t="s">
        <v>347</v>
      </c>
      <c r="BI9" s="391" t="s">
        <v>347</v>
      </c>
      <c r="BJ9" s="391" t="s">
        <v>347</v>
      </c>
      <c r="BK9" s="391" t="s">
        <v>347</v>
      </c>
      <c r="BL9" s="391" t="s">
        <v>347</v>
      </c>
      <c r="BM9" s="391" t="s">
        <v>347</v>
      </c>
      <c r="BN9" s="391" t="s">
        <v>347</v>
      </c>
      <c r="BO9" s="391" t="s">
        <v>347</v>
      </c>
      <c r="BP9" s="391" t="s">
        <v>347</v>
      </c>
      <c r="BQ9" s="391" t="s">
        <v>347</v>
      </c>
      <c r="BR9" s="391" t="s">
        <v>347</v>
      </c>
      <c r="BS9" s="391" t="s">
        <v>347</v>
      </c>
      <c r="BT9" s="391" t="s">
        <v>347</v>
      </c>
      <c r="BU9" s="391" t="s">
        <v>347</v>
      </c>
      <c r="BV9" s="391" t="s">
        <v>347</v>
      </c>
      <c r="BW9" s="391" t="s">
        <v>347</v>
      </c>
      <c r="BX9" s="391" t="s">
        <v>347</v>
      </c>
      <c r="BY9" s="391" t="s">
        <v>347</v>
      </c>
      <c r="BZ9" s="391" t="s">
        <v>347</v>
      </c>
      <c r="CA9" s="391" t="s">
        <v>347</v>
      </c>
      <c r="CB9" s="391" t="s">
        <v>347</v>
      </c>
      <c r="CC9" s="391" t="s">
        <v>347</v>
      </c>
      <c r="CD9" s="391" t="s">
        <v>347</v>
      </c>
      <c r="CE9" s="391" t="s">
        <v>347</v>
      </c>
      <c r="CF9" s="391" t="s">
        <v>347</v>
      </c>
      <c r="CG9" s="391" t="s">
        <v>347</v>
      </c>
      <c r="CH9" s="391" t="s">
        <v>347</v>
      </c>
      <c r="CI9" s="391" t="s">
        <v>347</v>
      </c>
      <c r="CJ9" s="391" t="s">
        <v>347</v>
      </c>
      <c r="CK9" s="391" t="s">
        <v>347</v>
      </c>
      <c r="CL9" s="391" t="s">
        <v>347</v>
      </c>
      <c r="CM9" s="391" t="s">
        <v>347</v>
      </c>
      <c r="CN9" s="391" t="s">
        <v>347</v>
      </c>
      <c r="CO9" s="391" t="s">
        <v>347</v>
      </c>
      <c r="CP9" s="391" t="s">
        <v>347</v>
      </c>
      <c r="CQ9" s="391" t="s">
        <v>347</v>
      </c>
      <c r="CR9" s="391" t="s">
        <v>347</v>
      </c>
      <c r="CS9" s="391" t="s">
        <v>347</v>
      </c>
      <c r="CT9" s="391" t="s">
        <v>347</v>
      </c>
      <c r="CU9" s="391" t="s">
        <v>347</v>
      </c>
      <c r="CV9" s="391" t="s">
        <v>347</v>
      </c>
      <c r="CW9" s="391" t="s">
        <v>347</v>
      </c>
      <c r="CX9" s="391" t="s">
        <v>347</v>
      </c>
      <c r="CY9" s="391" t="s">
        <v>347</v>
      </c>
      <c r="CZ9" s="391" t="s">
        <v>347</v>
      </c>
      <c r="DA9" s="391" t="s">
        <v>347</v>
      </c>
      <c r="DB9" s="391" t="s">
        <v>347</v>
      </c>
      <c r="DC9" s="391" t="s">
        <v>347</v>
      </c>
      <c r="DD9" s="391" t="s">
        <v>347</v>
      </c>
      <c r="DE9" s="391" t="s">
        <v>347</v>
      </c>
      <c r="DF9" s="391" t="s">
        <v>347</v>
      </c>
      <c r="DG9" s="391" t="s">
        <v>347</v>
      </c>
      <c r="DH9" s="391" t="s">
        <v>347</v>
      </c>
      <c r="DI9" s="391" t="s">
        <v>347</v>
      </c>
      <c r="DJ9" s="391" t="s">
        <v>347</v>
      </c>
      <c r="DK9" s="391" t="s">
        <v>347</v>
      </c>
      <c r="DL9" s="391" t="s">
        <v>347</v>
      </c>
      <c r="DM9" s="391" t="s">
        <v>347</v>
      </c>
      <c r="DN9" s="391" t="s">
        <v>347</v>
      </c>
      <c r="DO9" s="391" t="s">
        <v>347</v>
      </c>
      <c r="DP9" s="391" t="s">
        <v>347</v>
      </c>
      <c r="DQ9" s="391" t="s">
        <v>347</v>
      </c>
      <c r="DR9" s="391" t="s">
        <v>347</v>
      </c>
      <c r="DS9" s="391" t="s">
        <v>347</v>
      </c>
      <c r="DT9" s="391" t="s">
        <v>347</v>
      </c>
      <c r="DU9" s="391" t="s">
        <v>347</v>
      </c>
      <c r="DV9" s="391" t="s">
        <v>347</v>
      </c>
      <c r="DW9" s="391" t="s">
        <v>347</v>
      </c>
      <c r="DX9" s="391" t="s">
        <v>347</v>
      </c>
      <c r="DY9" s="391" t="s">
        <v>347</v>
      </c>
      <c r="DZ9" s="391" t="s">
        <v>347</v>
      </c>
      <c r="EA9" s="391" t="s">
        <v>347</v>
      </c>
      <c r="EB9" s="391" t="s">
        <v>347</v>
      </c>
      <c r="EC9" s="391" t="s">
        <v>347</v>
      </c>
      <c r="ED9" s="391" t="s">
        <v>347</v>
      </c>
      <c r="EE9" s="391" t="s">
        <v>347</v>
      </c>
      <c r="EF9" s="391" t="s">
        <v>347</v>
      </c>
      <c r="EG9" s="391" t="s">
        <v>347</v>
      </c>
      <c r="EH9" s="391" t="s">
        <v>347</v>
      </c>
      <c r="EI9" s="391" t="s">
        <v>347</v>
      </c>
      <c r="EJ9" s="391" t="s">
        <v>347</v>
      </c>
      <c r="EK9" s="391" t="s">
        <v>347</v>
      </c>
      <c r="EL9" s="391" t="s">
        <v>347</v>
      </c>
      <c r="EM9" s="391" t="s">
        <v>347</v>
      </c>
      <c r="EN9" s="391" t="s">
        <v>347</v>
      </c>
      <c r="EO9" s="391" t="s">
        <v>347</v>
      </c>
      <c r="EP9" s="391" t="s">
        <v>347</v>
      </c>
      <c r="EQ9" s="391" t="s">
        <v>347</v>
      </c>
      <c r="ER9" s="391" t="s">
        <v>347</v>
      </c>
      <c r="ES9" s="391" t="s">
        <v>347</v>
      </c>
      <c r="ET9" s="391" t="s">
        <v>347</v>
      </c>
      <c r="EU9" s="391" t="s">
        <v>347</v>
      </c>
      <c r="EV9" s="391" t="s">
        <v>347</v>
      </c>
      <c r="EW9" s="391" t="s">
        <v>347</v>
      </c>
      <c r="EX9" s="391" t="s">
        <v>347</v>
      </c>
      <c r="EY9" s="391" t="s">
        <v>347</v>
      </c>
      <c r="EZ9" s="391" t="s">
        <v>347</v>
      </c>
      <c r="FA9" s="391" t="s">
        <v>347</v>
      </c>
    </row>
    <row r="10" spans="1:207" ht="14.25" thickBot="1">
      <c r="A10" s="7" t="s">
        <v>3</v>
      </c>
      <c r="B10" s="8"/>
      <c r="C10" s="10"/>
      <c r="D10" s="8"/>
      <c r="E10" s="244"/>
      <c r="F10" s="328"/>
      <c r="G10" s="251"/>
      <c r="H10" s="392"/>
      <c r="I10" s="392"/>
      <c r="J10" s="392"/>
      <c r="K10" s="392"/>
      <c r="L10" s="392"/>
      <c r="M10" s="392"/>
      <c r="N10" s="392"/>
      <c r="O10" s="392"/>
      <c r="P10" s="392"/>
      <c r="Q10" s="392"/>
      <c r="R10" s="392"/>
      <c r="S10" s="392"/>
      <c r="T10" s="392"/>
      <c r="U10" s="392"/>
      <c r="V10" s="392"/>
      <c r="W10" s="392"/>
      <c r="X10" s="392"/>
      <c r="Y10" s="392"/>
      <c r="Z10" s="392"/>
      <c r="AA10" s="392"/>
      <c r="AB10" s="392"/>
      <c r="AC10" s="392"/>
      <c r="AD10" s="392"/>
      <c r="AE10" s="392"/>
      <c r="AF10" s="392"/>
      <c r="AG10" s="392"/>
      <c r="AH10" s="392"/>
      <c r="AI10" s="392"/>
      <c r="AJ10" s="392"/>
      <c r="AK10" s="392"/>
      <c r="AL10" s="392"/>
      <c r="AM10" s="392"/>
      <c r="AN10" s="392"/>
      <c r="AO10" s="392"/>
      <c r="AP10" s="392"/>
      <c r="AQ10" s="392"/>
      <c r="AR10" s="392"/>
      <c r="AS10" s="392"/>
      <c r="AT10" s="392"/>
      <c r="AU10" s="392"/>
      <c r="AV10" s="392"/>
      <c r="AW10" s="392"/>
      <c r="AX10" s="392"/>
      <c r="AY10" s="392"/>
      <c r="AZ10" s="392"/>
      <c r="BA10" s="392"/>
      <c r="BB10" s="392"/>
      <c r="BC10" s="392"/>
      <c r="BD10" s="392"/>
      <c r="BE10" s="392"/>
      <c r="BF10" s="392"/>
      <c r="BG10" s="392"/>
      <c r="BH10" s="392"/>
      <c r="BI10" s="392"/>
      <c r="BJ10" s="392"/>
      <c r="BK10" s="392"/>
      <c r="BL10" s="392"/>
      <c r="BM10" s="392"/>
      <c r="BN10" s="392"/>
      <c r="BO10" s="392"/>
      <c r="BP10" s="392"/>
      <c r="BQ10" s="392"/>
      <c r="BR10" s="392"/>
      <c r="BS10" s="392"/>
      <c r="BT10" s="392"/>
      <c r="BU10" s="392"/>
      <c r="BV10" s="392"/>
      <c r="BW10" s="392"/>
      <c r="BX10" s="392"/>
      <c r="BY10" s="392"/>
      <c r="BZ10" s="392"/>
      <c r="CA10" s="392"/>
      <c r="CB10" s="392"/>
      <c r="CC10" s="392"/>
      <c r="CD10" s="392"/>
      <c r="CE10" s="392"/>
      <c r="CF10" s="392"/>
      <c r="CG10" s="392"/>
      <c r="CH10" s="392"/>
      <c r="CI10" s="392"/>
      <c r="CJ10" s="392"/>
      <c r="CK10" s="392"/>
      <c r="CL10" s="392"/>
      <c r="CM10" s="392"/>
      <c r="CN10" s="392"/>
      <c r="CO10" s="392"/>
      <c r="CP10" s="392"/>
      <c r="CQ10" s="392"/>
      <c r="CR10" s="392"/>
      <c r="CS10" s="392"/>
      <c r="CT10" s="392"/>
      <c r="CU10" s="392"/>
      <c r="CV10" s="392"/>
      <c r="CW10" s="392"/>
      <c r="CX10" s="392"/>
      <c r="CY10" s="392"/>
      <c r="CZ10" s="392"/>
      <c r="DA10" s="392"/>
      <c r="DB10" s="392"/>
      <c r="DC10" s="392"/>
      <c r="DD10" s="392"/>
      <c r="DE10" s="392"/>
      <c r="DF10" s="392"/>
      <c r="DG10" s="392"/>
      <c r="DH10" s="392"/>
      <c r="DI10" s="392"/>
      <c r="DJ10" s="392"/>
      <c r="DK10" s="392"/>
      <c r="DL10" s="392"/>
      <c r="DM10" s="392"/>
      <c r="DN10" s="392"/>
      <c r="DO10" s="392"/>
      <c r="DP10" s="392"/>
      <c r="DQ10" s="392"/>
      <c r="DR10" s="392"/>
      <c r="DS10" s="392"/>
      <c r="DT10" s="392"/>
      <c r="DU10" s="392"/>
      <c r="DV10" s="392"/>
      <c r="DW10" s="392"/>
      <c r="DX10" s="392"/>
      <c r="DY10" s="392"/>
      <c r="DZ10" s="392"/>
      <c r="EA10" s="392"/>
      <c r="EB10" s="392"/>
      <c r="EC10" s="392"/>
      <c r="ED10" s="392"/>
      <c r="EE10" s="392"/>
      <c r="EF10" s="392"/>
      <c r="EG10" s="392"/>
      <c r="EH10" s="392"/>
      <c r="EI10" s="392"/>
      <c r="EJ10" s="392"/>
      <c r="EK10" s="392"/>
      <c r="EL10" s="392"/>
      <c r="EM10" s="392"/>
      <c r="EN10" s="392"/>
      <c r="EO10" s="392"/>
      <c r="EP10" s="392"/>
      <c r="EQ10" s="392"/>
      <c r="ER10" s="392"/>
      <c r="ES10" s="392"/>
      <c r="ET10" s="392"/>
      <c r="EU10" s="392"/>
      <c r="EV10" s="392"/>
      <c r="EW10" s="392"/>
      <c r="EX10" s="392"/>
      <c r="EY10" s="392"/>
      <c r="EZ10" s="392"/>
      <c r="FA10" s="392"/>
    </row>
    <row r="11" spans="1:207">
      <c r="A11" s="13"/>
      <c r="B11" s="14" t="s">
        <v>4</v>
      </c>
      <c r="C11" s="18"/>
      <c r="D11" s="15"/>
      <c r="E11" s="235"/>
      <c r="F11" s="329"/>
      <c r="G11" s="252"/>
      <c r="H11" s="393"/>
      <c r="I11" s="393"/>
      <c r="J11" s="393"/>
      <c r="K11" s="393"/>
      <c r="L11" s="393"/>
      <c r="M11" s="393"/>
      <c r="N11" s="393"/>
      <c r="O11" s="393"/>
      <c r="P11" s="393"/>
      <c r="Q11" s="393"/>
      <c r="R11" s="393"/>
      <c r="S11" s="393"/>
      <c r="T11" s="393"/>
      <c r="U11" s="393"/>
      <c r="V11" s="393"/>
      <c r="W11" s="393"/>
      <c r="X11" s="393"/>
      <c r="Y11" s="393"/>
      <c r="Z11" s="393"/>
      <c r="AA11" s="393"/>
      <c r="AB11" s="393"/>
      <c r="AC11" s="393"/>
      <c r="AD11" s="393"/>
      <c r="AE11" s="393"/>
      <c r="AF11" s="393"/>
      <c r="AG11" s="393"/>
      <c r="AH11" s="393"/>
      <c r="AI11" s="393"/>
      <c r="AJ11" s="393"/>
      <c r="AK11" s="393"/>
      <c r="AL11" s="393"/>
      <c r="AM11" s="393"/>
      <c r="AN11" s="393"/>
      <c r="AO11" s="393"/>
      <c r="AP11" s="393"/>
      <c r="AQ11" s="393"/>
      <c r="AR11" s="393"/>
      <c r="AS11" s="393"/>
      <c r="AT11" s="393"/>
      <c r="AU11" s="393"/>
      <c r="AV11" s="393"/>
      <c r="AW11" s="393"/>
      <c r="AX11" s="393"/>
      <c r="AY11" s="393"/>
      <c r="AZ11" s="393"/>
      <c r="BA11" s="393"/>
      <c r="BB11" s="393"/>
      <c r="BC11" s="393"/>
      <c r="BD11" s="393"/>
      <c r="BE11" s="393"/>
      <c r="BF11" s="393"/>
      <c r="BG11" s="393"/>
      <c r="BH11" s="393"/>
      <c r="BI11" s="393"/>
      <c r="BJ11" s="393"/>
      <c r="BK11" s="393"/>
      <c r="BL11" s="393"/>
      <c r="BM11" s="393"/>
      <c r="BN11" s="393"/>
      <c r="BO11" s="393"/>
      <c r="BP11" s="393"/>
      <c r="BQ11" s="393"/>
      <c r="BR11" s="393"/>
      <c r="BS11" s="393"/>
      <c r="BT11" s="393"/>
      <c r="BU11" s="393"/>
      <c r="BV11" s="393"/>
      <c r="BW11" s="393"/>
      <c r="BX11" s="393"/>
      <c r="BY11" s="393"/>
      <c r="BZ11" s="393"/>
      <c r="CA11" s="393"/>
      <c r="CB11" s="393"/>
      <c r="CC11" s="393"/>
      <c r="CD11" s="393"/>
      <c r="CE11" s="393"/>
      <c r="CF11" s="393"/>
      <c r="CG11" s="393"/>
      <c r="CH11" s="393"/>
      <c r="CI11" s="393"/>
      <c r="CJ11" s="393"/>
      <c r="CK11" s="393"/>
      <c r="CL11" s="393"/>
      <c r="CM11" s="393"/>
      <c r="CN11" s="393"/>
      <c r="CO11" s="393"/>
      <c r="CP11" s="393"/>
      <c r="CQ11" s="393"/>
      <c r="CR11" s="393"/>
      <c r="CS11" s="393"/>
      <c r="CT11" s="393"/>
      <c r="CU11" s="393"/>
      <c r="CV11" s="393"/>
      <c r="CW11" s="393"/>
      <c r="CX11" s="393"/>
      <c r="CY11" s="393"/>
      <c r="CZ11" s="393"/>
      <c r="DA11" s="393"/>
      <c r="DB11" s="393"/>
      <c r="DC11" s="393"/>
      <c r="DD11" s="393"/>
      <c r="DE11" s="393"/>
      <c r="DF11" s="393"/>
      <c r="DG11" s="393"/>
      <c r="DH11" s="393"/>
      <c r="DI11" s="393"/>
      <c r="DJ11" s="393"/>
      <c r="DK11" s="393"/>
      <c r="DL11" s="393"/>
      <c r="DM11" s="393"/>
      <c r="DN11" s="393"/>
      <c r="DO11" s="393"/>
      <c r="DP11" s="393"/>
      <c r="DQ11" s="393"/>
      <c r="DR11" s="393"/>
      <c r="DS11" s="393"/>
      <c r="DT11" s="393"/>
      <c r="DU11" s="393"/>
      <c r="DV11" s="393"/>
      <c r="DW11" s="393"/>
      <c r="DX11" s="393"/>
      <c r="DY11" s="393"/>
      <c r="DZ11" s="393"/>
      <c r="EA11" s="393"/>
      <c r="EB11" s="393"/>
      <c r="EC11" s="393"/>
      <c r="ED11" s="393"/>
      <c r="EE11" s="393"/>
      <c r="EF11" s="393"/>
      <c r="EG11" s="393"/>
      <c r="EH11" s="393"/>
      <c r="EI11" s="393"/>
      <c r="EJ11" s="393"/>
      <c r="EK11" s="393"/>
      <c r="EL11" s="393"/>
      <c r="EM11" s="393"/>
      <c r="EN11" s="393"/>
      <c r="EO11" s="393"/>
      <c r="EP11" s="393"/>
      <c r="EQ11" s="393"/>
      <c r="ER11" s="393"/>
      <c r="ES11" s="393"/>
      <c r="ET11" s="393"/>
      <c r="EU11" s="393"/>
      <c r="EV11" s="393"/>
      <c r="EW11" s="393"/>
      <c r="EX11" s="393"/>
      <c r="EY11" s="393"/>
      <c r="EZ11" s="393"/>
      <c r="FA11" s="393"/>
    </row>
    <row r="12" spans="1:207" ht="19.5">
      <c r="A12" s="13"/>
      <c r="B12" s="20"/>
      <c r="C12" s="24">
        <v>1</v>
      </c>
      <c r="D12" s="21" t="s">
        <v>7</v>
      </c>
      <c r="E12" s="243" t="s">
        <v>8</v>
      </c>
      <c r="F12" s="330">
        <v>0.90061495734973218</v>
      </c>
      <c r="G12" s="253" t="s">
        <v>315</v>
      </c>
      <c r="H12" s="394"/>
      <c r="I12" s="394"/>
      <c r="J12" s="394"/>
      <c r="K12" s="394"/>
      <c r="L12" s="394"/>
      <c r="M12" s="394"/>
      <c r="N12" s="394"/>
      <c r="O12" s="394"/>
      <c r="P12" s="394"/>
      <c r="Q12" s="394"/>
      <c r="R12" s="394"/>
      <c r="S12" s="394"/>
      <c r="T12" s="394"/>
      <c r="U12" s="394"/>
      <c r="V12" s="394"/>
      <c r="W12" s="394"/>
      <c r="X12" s="394"/>
      <c r="Y12" s="394"/>
      <c r="Z12" s="394"/>
      <c r="AA12" s="394"/>
      <c r="AB12" s="394"/>
      <c r="AC12" s="394"/>
      <c r="AD12" s="394"/>
      <c r="AE12" s="394"/>
      <c r="AF12" s="394"/>
      <c r="AG12" s="394"/>
      <c r="AH12" s="394"/>
      <c r="AI12" s="394"/>
      <c r="AJ12" s="394"/>
      <c r="AK12" s="394"/>
      <c r="AL12" s="394"/>
      <c r="AM12" s="394"/>
      <c r="AN12" s="394"/>
      <c r="AO12" s="394"/>
      <c r="AP12" s="394"/>
      <c r="AQ12" s="394"/>
      <c r="AR12" s="394"/>
      <c r="AS12" s="394"/>
      <c r="AT12" s="394"/>
      <c r="AU12" s="394"/>
      <c r="AV12" s="394"/>
      <c r="AW12" s="394"/>
      <c r="AX12" s="394"/>
      <c r="AY12" s="394"/>
      <c r="AZ12" s="394"/>
      <c r="BA12" s="394"/>
      <c r="BB12" s="394"/>
      <c r="BC12" s="394"/>
      <c r="BD12" s="394"/>
      <c r="BE12" s="394"/>
      <c r="BF12" s="394"/>
      <c r="BG12" s="394"/>
      <c r="BH12" s="394"/>
      <c r="BI12" s="394"/>
      <c r="BJ12" s="394"/>
      <c r="BK12" s="394"/>
      <c r="BL12" s="394"/>
      <c r="BM12" s="394"/>
      <c r="BN12" s="394"/>
      <c r="BO12" s="394"/>
      <c r="BP12" s="394"/>
      <c r="BQ12" s="394"/>
      <c r="BR12" s="394"/>
      <c r="BS12" s="394"/>
      <c r="BT12" s="394"/>
      <c r="BU12" s="394"/>
      <c r="BV12" s="394"/>
      <c r="BW12" s="394"/>
      <c r="BX12" s="394"/>
      <c r="BY12" s="394"/>
      <c r="BZ12" s="394"/>
      <c r="CA12" s="394"/>
      <c r="CB12" s="394"/>
      <c r="CC12" s="394"/>
      <c r="CD12" s="394"/>
      <c r="CE12" s="394"/>
      <c r="CF12" s="394"/>
      <c r="CG12" s="394"/>
      <c r="CH12" s="394"/>
      <c r="CI12" s="394"/>
      <c r="CJ12" s="394"/>
      <c r="CK12" s="394"/>
      <c r="CL12" s="394"/>
      <c r="CM12" s="394"/>
      <c r="CN12" s="394"/>
      <c r="CO12" s="394"/>
      <c r="CP12" s="394"/>
      <c r="CQ12" s="394"/>
      <c r="CR12" s="394"/>
      <c r="CS12" s="394"/>
      <c r="CT12" s="394"/>
      <c r="CU12" s="394"/>
      <c r="CV12" s="394"/>
      <c r="CW12" s="394"/>
      <c r="CX12" s="394"/>
      <c r="CY12" s="394"/>
      <c r="CZ12" s="394"/>
      <c r="DA12" s="394"/>
      <c r="DB12" s="394"/>
      <c r="DC12" s="394"/>
      <c r="DD12" s="394"/>
      <c r="DE12" s="394"/>
      <c r="DF12" s="394"/>
      <c r="DG12" s="394"/>
      <c r="DH12" s="394"/>
      <c r="DI12" s="394"/>
      <c r="DJ12" s="394"/>
      <c r="DK12" s="394"/>
      <c r="DL12" s="394"/>
      <c r="DM12" s="394"/>
      <c r="DN12" s="394"/>
      <c r="DO12" s="394"/>
      <c r="DP12" s="394"/>
      <c r="DQ12" s="394"/>
      <c r="DR12" s="394"/>
      <c r="DS12" s="394"/>
      <c r="DT12" s="394"/>
      <c r="DU12" s="394"/>
      <c r="DV12" s="394"/>
      <c r="DW12" s="394"/>
      <c r="DX12" s="394"/>
      <c r="DY12" s="394"/>
      <c r="DZ12" s="394"/>
      <c r="EA12" s="394"/>
      <c r="EB12" s="394"/>
      <c r="EC12" s="394"/>
      <c r="ED12" s="394"/>
      <c r="EE12" s="394"/>
      <c r="EF12" s="394"/>
      <c r="EG12" s="394"/>
      <c r="EH12" s="394"/>
      <c r="EI12" s="394"/>
      <c r="EJ12" s="394"/>
      <c r="EK12" s="394"/>
      <c r="EL12" s="394"/>
      <c r="EM12" s="394"/>
      <c r="EN12" s="394"/>
      <c r="EO12" s="394"/>
      <c r="EP12" s="394"/>
      <c r="EQ12" s="394"/>
      <c r="ER12" s="394"/>
      <c r="ES12" s="394"/>
      <c r="ET12" s="394"/>
      <c r="EU12" s="394"/>
      <c r="EV12" s="394"/>
      <c r="EW12" s="394"/>
      <c r="EX12" s="394"/>
      <c r="EY12" s="394"/>
      <c r="EZ12" s="394"/>
      <c r="FA12" s="394"/>
    </row>
    <row r="13" spans="1:207" ht="19.5">
      <c r="A13" s="13"/>
      <c r="B13" s="20"/>
      <c r="C13" s="30">
        <v>2</v>
      </c>
      <c r="D13" s="26" t="s">
        <v>11</v>
      </c>
      <c r="E13" s="240" t="s">
        <v>12</v>
      </c>
      <c r="F13" s="331">
        <v>0.65582225748859357</v>
      </c>
      <c r="G13" s="253" t="s">
        <v>315</v>
      </c>
      <c r="H13" s="394"/>
      <c r="I13" s="394"/>
      <c r="J13" s="394"/>
      <c r="K13" s="394"/>
      <c r="L13" s="394"/>
      <c r="M13" s="394"/>
      <c r="N13" s="394"/>
      <c r="O13" s="394"/>
      <c r="P13" s="394"/>
      <c r="Q13" s="394"/>
      <c r="R13" s="394"/>
      <c r="S13" s="394"/>
      <c r="T13" s="394"/>
      <c r="U13" s="394"/>
      <c r="V13" s="394"/>
      <c r="W13" s="394"/>
      <c r="X13" s="394"/>
      <c r="Y13" s="394"/>
      <c r="Z13" s="394"/>
      <c r="AA13" s="394"/>
      <c r="AB13" s="394"/>
      <c r="AC13" s="394"/>
      <c r="AD13" s="394"/>
      <c r="AE13" s="394"/>
      <c r="AF13" s="394"/>
      <c r="AG13" s="394"/>
      <c r="AH13" s="394"/>
      <c r="AI13" s="394"/>
      <c r="AJ13" s="394"/>
      <c r="AK13" s="394"/>
      <c r="AL13" s="394"/>
      <c r="AM13" s="394"/>
      <c r="AN13" s="394"/>
      <c r="AO13" s="394"/>
      <c r="AP13" s="394"/>
      <c r="AQ13" s="394"/>
      <c r="AR13" s="394"/>
      <c r="AS13" s="394"/>
      <c r="AT13" s="394"/>
      <c r="AU13" s="394"/>
      <c r="AV13" s="394"/>
      <c r="AW13" s="394"/>
      <c r="AX13" s="394"/>
      <c r="AY13" s="394"/>
      <c r="AZ13" s="394"/>
      <c r="BA13" s="394"/>
      <c r="BB13" s="394"/>
      <c r="BC13" s="394"/>
      <c r="BD13" s="394"/>
      <c r="BE13" s="394"/>
      <c r="BF13" s="394"/>
      <c r="BG13" s="394"/>
      <c r="BH13" s="394"/>
      <c r="BI13" s="394"/>
      <c r="BJ13" s="394"/>
      <c r="BK13" s="394"/>
      <c r="BL13" s="394"/>
      <c r="BM13" s="394"/>
      <c r="BN13" s="394"/>
      <c r="BO13" s="394"/>
      <c r="BP13" s="394"/>
      <c r="BQ13" s="394"/>
      <c r="BR13" s="394"/>
      <c r="BS13" s="394"/>
      <c r="BT13" s="394"/>
      <c r="BU13" s="394"/>
      <c r="BV13" s="394"/>
      <c r="BW13" s="394"/>
      <c r="BX13" s="394"/>
      <c r="BY13" s="394"/>
      <c r="BZ13" s="394"/>
      <c r="CA13" s="394"/>
      <c r="CB13" s="394"/>
      <c r="CC13" s="394"/>
      <c r="CD13" s="394"/>
      <c r="CE13" s="394"/>
      <c r="CF13" s="394"/>
      <c r="CG13" s="394"/>
      <c r="CH13" s="394"/>
      <c r="CI13" s="394"/>
      <c r="CJ13" s="394"/>
      <c r="CK13" s="394"/>
      <c r="CL13" s="394"/>
      <c r="CM13" s="394"/>
      <c r="CN13" s="394"/>
      <c r="CO13" s="394"/>
      <c r="CP13" s="394"/>
      <c r="CQ13" s="394"/>
      <c r="CR13" s="394"/>
      <c r="CS13" s="394"/>
      <c r="CT13" s="394"/>
      <c r="CU13" s="394"/>
      <c r="CV13" s="394"/>
      <c r="CW13" s="394"/>
      <c r="CX13" s="394"/>
      <c r="CY13" s="394"/>
      <c r="CZ13" s="394"/>
      <c r="DA13" s="394"/>
      <c r="DB13" s="394"/>
      <c r="DC13" s="394"/>
      <c r="DD13" s="394"/>
      <c r="DE13" s="394"/>
      <c r="DF13" s="394"/>
      <c r="DG13" s="394"/>
      <c r="DH13" s="394"/>
      <c r="DI13" s="394"/>
      <c r="DJ13" s="394"/>
      <c r="DK13" s="394"/>
      <c r="DL13" s="394"/>
      <c r="DM13" s="394"/>
      <c r="DN13" s="394"/>
      <c r="DO13" s="394"/>
      <c r="DP13" s="394"/>
      <c r="DQ13" s="394"/>
      <c r="DR13" s="394"/>
      <c r="DS13" s="394"/>
      <c r="DT13" s="394"/>
      <c r="DU13" s="394"/>
      <c r="DV13" s="394"/>
      <c r="DW13" s="394"/>
      <c r="DX13" s="394"/>
      <c r="DY13" s="394"/>
      <c r="DZ13" s="394"/>
      <c r="EA13" s="394"/>
      <c r="EB13" s="394"/>
      <c r="EC13" s="394"/>
      <c r="ED13" s="394"/>
      <c r="EE13" s="394"/>
      <c r="EF13" s="394"/>
      <c r="EG13" s="394"/>
      <c r="EH13" s="394"/>
      <c r="EI13" s="394"/>
      <c r="EJ13" s="394"/>
      <c r="EK13" s="394"/>
      <c r="EL13" s="394"/>
      <c r="EM13" s="394"/>
      <c r="EN13" s="394"/>
      <c r="EO13" s="394"/>
      <c r="EP13" s="394"/>
      <c r="EQ13" s="394"/>
      <c r="ER13" s="394"/>
      <c r="ES13" s="394"/>
      <c r="ET13" s="394"/>
      <c r="EU13" s="394"/>
      <c r="EV13" s="394"/>
      <c r="EW13" s="394"/>
      <c r="EX13" s="394"/>
      <c r="EY13" s="394"/>
      <c r="EZ13" s="394"/>
      <c r="FA13" s="394"/>
    </row>
    <row r="14" spans="1:207" ht="19.5">
      <c r="A14" s="13"/>
      <c r="B14" s="20"/>
      <c r="C14" s="30">
        <v>3</v>
      </c>
      <c r="D14" s="26" t="s">
        <v>17</v>
      </c>
      <c r="E14" s="240" t="s">
        <v>18</v>
      </c>
      <c r="F14" s="331">
        <v>0.85082324935528664</v>
      </c>
      <c r="G14" s="253" t="s">
        <v>316</v>
      </c>
      <c r="H14" s="394"/>
      <c r="I14" s="394"/>
      <c r="J14" s="394"/>
      <c r="K14" s="394"/>
      <c r="L14" s="394"/>
      <c r="M14" s="394"/>
      <c r="N14" s="394"/>
      <c r="O14" s="394"/>
      <c r="P14" s="394"/>
      <c r="Q14" s="394"/>
      <c r="R14" s="394"/>
      <c r="S14" s="394"/>
      <c r="T14" s="394"/>
      <c r="U14" s="394"/>
      <c r="V14" s="394"/>
      <c r="W14" s="394"/>
      <c r="X14" s="394"/>
      <c r="Y14" s="394"/>
      <c r="Z14" s="394"/>
      <c r="AA14" s="394"/>
      <c r="AB14" s="394"/>
      <c r="AC14" s="394"/>
      <c r="AD14" s="394"/>
      <c r="AE14" s="394"/>
      <c r="AF14" s="394"/>
      <c r="AG14" s="394"/>
      <c r="AH14" s="394"/>
      <c r="AI14" s="394"/>
      <c r="AJ14" s="394"/>
      <c r="AK14" s="394"/>
      <c r="AL14" s="394"/>
      <c r="AM14" s="394"/>
      <c r="AN14" s="394"/>
      <c r="AO14" s="394"/>
      <c r="AP14" s="394"/>
      <c r="AQ14" s="394"/>
      <c r="AR14" s="394"/>
      <c r="AS14" s="394"/>
      <c r="AT14" s="394"/>
      <c r="AU14" s="394"/>
      <c r="AV14" s="394"/>
      <c r="AW14" s="394"/>
      <c r="AX14" s="394"/>
      <c r="AY14" s="394"/>
      <c r="AZ14" s="394"/>
      <c r="BA14" s="394"/>
      <c r="BB14" s="394"/>
      <c r="BC14" s="394"/>
      <c r="BD14" s="394"/>
      <c r="BE14" s="394"/>
      <c r="BF14" s="394"/>
      <c r="BG14" s="394"/>
      <c r="BH14" s="394"/>
      <c r="BI14" s="394"/>
      <c r="BJ14" s="394"/>
      <c r="BK14" s="394"/>
      <c r="BL14" s="394"/>
      <c r="BM14" s="394"/>
      <c r="BN14" s="394"/>
      <c r="BO14" s="394"/>
      <c r="BP14" s="394"/>
      <c r="BQ14" s="394"/>
      <c r="BR14" s="394"/>
      <c r="BS14" s="394"/>
      <c r="BT14" s="394"/>
      <c r="BU14" s="394"/>
      <c r="BV14" s="394"/>
      <c r="BW14" s="394"/>
      <c r="BX14" s="394"/>
      <c r="BY14" s="394"/>
      <c r="BZ14" s="394"/>
      <c r="CA14" s="394"/>
      <c r="CB14" s="394"/>
      <c r="CC14" s="394"/>
      <c r="CD14" s="394"/>
      <c r="CE14" s="394"/>
      <c r="CF14" s="394"/>
      <c r="CG14" s="394"/>
      <c r="CH14" s="394"/>
      <c r="CI14" s="394"/>
      <c r="CJ14" s="394"/>
      <c r="CK14" s="394"/>
      <c r="CL14" s="394"/>
      <c r="CM14" s="394"/>
      <c r="CN14" s="394"/>
      <c r="CO14" s="394"/>
      <c r="CP14" s="394"/>
      <c r="CQ14" s="394"/>
      <c r="CR14" s="394"/>
      <c r="CS14" s="394"/>
      <c r="CT14" s="394"/>
      <c r="CU14" s="394"/>
      <c r="CV14" s="394"/>
      <c r="CW14" s="394"/>
      <c r="CX14" s="394"/>
      <c r="CY14" s="394"/>
      <c r="CZ14" s="394"/>
      <c r="DA14" s="394"/>
      <c r="DB14" s="394"/>
      <c r="DC14" s="394"/>
      <c r="DD14" s="394"/>
      <c r="DE14" s="394"/>
      <c r="DF14" s="394"/>
      <c r="DG14" s="394"/>
      <c r="DH14" s="394"/>
      <c r="DI14" s="394"/>
      <c r="DJ14" s="394"/>
      <c r="DK14" s="394"/>
      <c r="DL14" s="394"/>
      <c r="DM14" s="394"/>
      <c r="DN14" s="394"/>
      <c r="DO14" s="394"/>
      <c r="DP14" s="394"/>
      <c r="DQ14" s="394"/>
      <c r="DR14" s="394"/>
      <c r="DS14" s="394"/>
      <c r="DT14" s="394"/>
      <c r="DU14" s="394"/>
      <c r="DV14" s="394"/>
      <c r="DW14" s="394"/>
      <c r="DX14" s="394"/>
      <c r="DY14" s="394"/>
      <c r="DZ14" s="394"/>
      <c r="EA14" s="394"/>
      <c r="EB14" s="394"/>
      <c r="EC14" s="394"/>
      <c r="ED14" s="394"/>
      <c r="EE14" s="394"/>
      <c r="EF14" s="394"/>
      <c r="EG14" s="394"/>
      <c r="EH14" s="394"/>
      <c r="EI14" s="394"/>
      <c r="EJ14" s="394"/>
      <c r="EK14" s="394"/>
      <c r="EL14" s="394"/>
      <c r="EM14" s="394"/>
      <c r="EN14" s="394"/>
      <c r="EO14" s="394"/>
      <c r="EP14" s="394"/>
      <c r="EQ14" s="394"/>
      <c r="ER14" s="394"/>
      <c r="ES14" s="394"/>
      <c r="ET14" s="394"/>
      <c r="EU14" s="394"/>
      <c r="EV14" s="394"/>
      <c r="EW14" s="394"/>
      <c r="EX14" s="394"/>
      <c r="EY14" s="394"/>
      <c r="EZ14" s="394"/>
      <c r="FA14" s="394"/>
    </row>
    <row r="15" spans="1:207" ht="19.5">
      <c r="A15" s="13"/>
      <c r="B15" s="20"/>
      <c r="C15" s="30">
        <v>4</v>
      </c>
      <c r="D15" s="26" t="s">
        <v>19</v>
      </c>
      <c r="E15" s="240" t="s">
        <v>20</v>
      </c>
      <c r="F15" s="331">
        <v>0.85260860940289629</v>
      </c>
      <c r="G15" s="253" t="s">
        <v>315</v>
      </c>
      <c r="H15" s="394"/>
      <c r="I15" s="394"/>
      <c r="J15" s="394"/>
      <c r="K15" s="394"/>
      <c r="L15" s="394"/>
      <c r="M15" s="394"/>
      <c r="N15" s="394"/>
      <c r="O15" s="394"/>
      <c r="P15" s="394"/>
      <c r="Q15" s="394"/>
      <c r="R15" s="394"/>
      <c r="S15" s="394"/>
      <c r="T15" s="394"/>
      <c r="U15" s="394"/>
      <c r="V15" s="394"/>
      <c r="W15" s="394"/>
      <c r="X15" s="394"/>
      <c r="Y15" s="394"/>
      <c r="Z15" s="394"/>
      <c r="AA15" s="394"/>
      <c r="AB15" s="394"/>
      <c r="AC15" s="394"/>
      <c r="AD15" s="394"/>
      <c r="AE15" s="394"/>
      <c r="AF15" s="394"/>
      <c r="AG15" s="394"/>
      <c r="AH15" s="394"/>
      <c r="AI15" s="394"/>
      <c r="AJ15" s="394"/>
      <c r="AK15" s="394"/>
      <c r="AL15" s="394"/>
      <c r="AM15" s="394"/>
      <c r="AN15" s="394"/>
      <c r="AO15" s="394"/>
      <c r="AP15" s="394"/>
      <c r="AQ15" s="394"/>
      <c r="AR15" s="394"/>
      <c r="AS15" s="394"/>
      <c r="AT15" s="394"/>
      <c r="AU15" s="394"/>
      <c r="AV15" s="394"/>
      <c r="AW15" s="394"/>
      <c r="AX15" s="394"/>
      <c r="AY15" s="394"/>
      <c r="AZ15" s="394"/>
      <c r="BA15" s="394"/>
      <c r="BB15" s="394"/>
      <c r="BC15" s="394"/>
      <c r="BD15" s="394"/>
      <c r="BE15" s="394"/>
      <c r="BF15" s="394"/>
      <c r="BG15" s="394"/>
      <c r="BH15" s="394"/>
      <c r="BI15" s="394"/>
      <c r="BJ15" s="394"/>
      <c r="BK15" s="394"/>
      <c r="BL15" s="394"/>
      <c r="BM15" s="394"/>
      <c r="BN15" s="394"/>
      <c r="BO15" s="394"/>
      <c r="BP15" s="394"/>
      <c r="BQ15" s="394"/>
      <c r="BR15" s="394"/>
      <c r="BS15" s="394"/>
      <c r="BT15" s="394"/>
      <c r="BU15" s="394"/>
      <c r="BV15" s="394"/>
      <c r="BW15" s="394"/>
      <c r="BX15" s="394"/>
      <c r="BY15" s="394"/>
      <c r="BZ15" s="394"/>
      <c r="CA15" s="394"/>
      <c r="CB15" s="394"/>
      <c r="CC15" s="394"/>
      <c r="CD15" s="394"/>
      <c r="CE15" s="394"/>
      <c r="CF15" s="394"/>
      <c r="CG15" s="394"/>
      <c r="CH15" s="394"/>
      <c r="CI15" s="394"/>
      <c r="CJ15" s="394"/>
      <c r="CK15" s="394"/>
      <c r="CL15" s="394"/>
      <c r="CM15" s="394"/>
      <c r="CN15" s="394"/>
      <c r="CO15" s="394"/>
      <c r="CP15" s="394"/>
      <c r="CQ15" s="394"/>
      <c r="CR15" s="394"/>
      <c r="CS15" s="394"/>
      <c r="CT15" s="394"/>
      <c r="CU15" s="394"/>
      <c r="CV15" s="394"/>
      <c r="CW15" s="394"/>
      <c r="CX15" s="394"/>
      <c r="CY15" s="394"/>
      <c r="CZ15" s="394"/>
      <c r="DA15" s="394"/>
      <c r="DB15" s="394"/>
      <c r="DC15" s="394"/>
      <c r="DD15" s="394"/>
      <c r="DE15" s="394"/>
      <c r="DF15" s="394"/>
      <c r="DG15" s="394"/>
      <c r="DH15" s="394"/>
      <c r="DI15" s="394"/>
      <c r="DJ15" s="394"/>
      <c r="DK15" s="394"/>
      <c r="DL15" s="394"/>
      <c r="DM15" s="394"/>
      <c r="DN15" s="394"/>
      <c r="DO15" s="394"/>
      <c r="DP15" s="394"/>
      <c r="DQ15" s="394"/>
      <c r="DR15" s="394"/>
      <c r="DS15" s="394"/>
      <c r="DT15" s="394"/>
      <c r="DU15" s="394"/>
      <c r="DV15" s="394"/>
      <c r="DW15" s="394"/>
      <c r="DX15" s="394"/>
      <c r="DY15" s="394"/>
      <c r="DZ15" s="394"/>
      <c r="EA15" s="394"/>
      <c r="EB15" s="394"/>
      <c r="EC15" s="394"/>
      <c r="ED15" s="394"/>
      <c r="EE15" s="394"/>
      <c r="EF15" s="394"/>
      <c r="EG15" s="394"/>
      <c r="EH15" s="394"/>
      <c r="EI15" s="394"/>
      <c r="EJ15" s="394"/>
      <c r="EK15" s="394"/>
      <c r="EL15" s="394"/>
      <c r="EM15" s="394"/>
      <c r="EN15" s="394"/>
      <c r="EO15" s="394"/>
      <c r="EP15" s="394"/>
      <c r="EQ15" s="394"/>
      <c r="ER15" s="394"/>
      <c r="ES15" s="394"/>
      <c r="ET15" s="394"/>
      <c r="EU15" s="394"/>
      <c r="EV15" s="394"/>
      <c r="EW15" s="394"/>
      <c r="EX15" s="394"/>
      <c r="EY15" s="394"/>
      <c r="EZ15" s="394"/>
      <c r="FA15" s="394"/>
    </row>
    <row r="16" spans="1:207" ht="19.5">
      <c r="A16" s="13"/>
      <c r="B16" s="20"/>
      <c r="C16" s="30">
        <v>5</v>
      </c>
      <c r="D16" s="26" t="s">
        <v>23</v>
      </c>
      <c r="E16" s="240" t="s">
        <v>24</v>
      </c>
      <c r="F16" s="331">
        <v>0.61594921642531242</v>
      </c>
      <c r="G16" s="253" t="s">
        <v>316</v>
      </c>
      <c r="H16" s="394"/>
      <c r="I16" s="394"/>
      <c r="J16" s="394"/>
      <c r="K16" s="394"/>
      <c r="L16" s="394"/>
      <c r="M16" s="394"/>
      <c r="N16" s="394"/>
      <c r="O16" s="394"/>
      <c r="P16" s="394"/>
      <c r="Q16" s="394"/>
      <c r="R16" s="394"/>
      <c r="S16" s="394"/>
      <c r="T16" s="394"/>
      <c r="U16" s="394"/>
      <c r="V16" s="394"/>
      <c r="W16" s="394"/>
      <c r="X16" s="394"/>
      <c r="Y16" s="394"/>
      <c r="Z16" s="394"/>
      <c r="AA16" s="394"/>
      <c r="AB16" s="394"/>
      <c r="AC16" s="394"/>
      <c r="AD16" s="394"/>
      <c r="AE16" s="394"/>
      <c r="AF16" s="394"/>
      <c r="AG16" s="394"/>
      <c r="AH16" s="394"/>
      <c r="AI16" s="394"/>
      <c r="AJ16" s="394"/>
      <c r="AK16" s="394"/>
      <c r="AL16" s="394"/>
      <c r="AM16" s="394"/>
      <c r="AN16" s="394"/>
      <c r="AO16" s="394"/>
      <c r="AP16" s="394"/>
      <c r="AQ16" s="394"/>
      <c r="AR16" s="394"/>
      <c r="AS16" s="394"/>
      <c r="AT16" s="394"/>
      <c r="AU16" s="394"/>
      <c r="AV16" s="394"/>
      <c r="AW16" s="394"/>
      <c r="AX16" s="394"/>
      <c r="AY16" s="394"/>
      <c r="AZ16" s="394"/>
      <c r="BA16" s="394"/>
      <c r="BB16" s="394"/>
      <c r="BC16" s="394"/>
      <c r="BD16" s="394"/>
      <c r="BE16" s="394"/>
      <c r="BF16" s="394"/>
      <c r="BG16" s="394"/>
      <c r="BH16" s="394"/>
      <c r="BI16" s="394"/>
      <c r="BJ16" s="394"/>
      <c r="BK16" s="394"/>
      <c r="BL16" s="394"/>
      <c r="BM16" s="394"/>
      <c r="BN16" s="394"/>
      <c r="BO16" s="394"/>
      <c r="BP16" s="394"/>
      <c r="BQ16" s="394"/>
      <c r="BR16" s="394"/>
      <c r="BS16" s="394"/>
      <c r="BT16" s="394"/>
      <c r="BU16" s="394"/>
      <c r="BV16" s="394"/>
      <c r="BW16" s="394"/>
      <c r="BX16" s="394"/>
      <c r="BY16" s="394"/>
      <c r="BZ16" s="394"/>
      <c r="CA16" s="394"/>
      <c r="CB16" s="394"/>
      <c r="CC16" s="394"/>
      <c r="CD16" s="394"/>
      <c r="CE16" s="394"/>
      <c r="CF16" s="394"/>
      <c r="CG16" s="394"/>
      <c r="CH16" s="394"/>
      <c r="CI16" s="394"/>
      <c r="CJ16" s="394"/>
      <c r="CK16" s="394"/>
      <c r="CL16" s="394"/>
      <c r="CM16" s="394"/>
      <c r="CN16" s="394"/>
      <c r="CO16" s="394"/>
      <c r="CP16" s="394"/>
      <c r="CQ16" s="394"/>
      <c r="CR16" s="394"/>
      <c r="CS16" s="394"/>
      <c r="CT16" s="394"/>
      <c r="CU16" s="394"/>
      <c r="CV16" s="394"/>
      <c r="CW16" s="394"/>
      <c r="CX16" s="394"/>
      <c r="CY16" s="394"/>
      <c r="CZ16" s="394"/>
      <c r="DA16" s="394"/>
      <c r="DB16" s="394"/>
      <c r="DC16" s="394"/>
      <c r="DD16" s="394"/>
      <c r="DE16" s="394"/>
      <c r="DF16" s="394"/>
      <c r="DG16" s="394"/>
      <c r="DH16" s="394"/>
      <c r="DI16" s="394"/>
      <c r="DJ16" s="394"/>
      <c r="DK16" s="394"/>
      <c r="DL16" s="394"/>
      <c r="DM16" s="394"/>
      <c r="DN16" s="394"/>
      <c r="DO16" s="394"/>
      <c r="DP16" s="394"/>
      <c r="DQ16" s="394"/>
      <c r="DR16" s="394"/>
      <c r="DS16" s="394"/>
      <c r="DT16" s="394"/>
      <c r="DU16" s="394"/>
      <c r="DV16" s="394"/>
      <c r="DW16" s="394"/>
      <c r="DX16" s="394"/>
      <c r="DY16" s="394"/>
      <c r="DZ16" s="394"/>
      <c r="EA16" s="394"/>
      <c r="EB16" s="394"/>
      <c r="EC16" s="394"/>
      <c r="ED16" s="394"/>
      <c r="EE16" s="394"/>
      <c r="EF16" s="394"/>
      <c r="EG16" s="394"/>
      <c r="EH16" s="394"/>
      <c r="EI16" s="394"/>
      <c r="EJ16" s="394"/>
      <c r="EK16" s="394"/>
      <c r="EL16" s="394"/>
      <c r="EM16" s="394"/>
      <c r="EN16" s="394"/>
      <c r="EO16" s="394"/>
      <c r="EP16" s="394"/>
      <c r="EQ16" s="394"/>
      <c r="ER16" s="394"/>
      <c r="ES16" s="394"/>
      <c r="ET16" s="394"/>
      <c r="EU16" s="394"/>
      <c r="EV16" s="394"/>
      <c r="EW16" s="394"/>
      <c r="EX16" s="394"/>
      <c r="EY16" s="394"/>
      <c r="EZ16" s="394"/>
      <c r="FA16" s="394"/>
    </row>
    <row r="17" spans="1:157" ht="19.5">
      <c r="A17" s="13"/>
      <c r="B17" s="20"/>
      <c r="C17" s="30">
        <v>6</v>
      </c>
      <c r="D17" s="26" t="s">
        <v>27</v>
      </c>
      <c r="E17" s="240" t="s">
        <v>28</v>
      </c>
      <c r="F17" s="331">
        <v>0.93136282483634203</v>
      </c>
      <c r="G17" s="253" t="s">
        <v>315</v>
      </c>
      <c r="H17" s="394"/>
      <c r="I17" s="394"/>
      <c r="J17" s="394"/>
      <c r="K17" s="394"/>
      <c r="L17" s="394"/>
      <c r="M17" s="394"/>
      <c r="N17" s="394"/>
      <c r="O17" s="394"/>
      <c r="P17" s="394"/>
      <c r="Q17" s="394"/>
      <c r="R17" s="394"/>
      <c r="S17" s="394"/>
      <c r="T17" s="394"/>
      <c r="U17" s="394"/>
      <c r="V17" s="394"/>
      <c r="W17" s="394"/>
      <c r="X17" s="394"/>
      <c r="Y17" s="394"/>
      <c r="Z17" s="394"/>
      <c r="AA17" s="394"/>
      <c r="AB17" s="394"/>
      <c r="AC17" s="394"/>
      <c r="AD17" s="394"/>
      <c r="AE17" s="394"/>
      <c r="AF17" s="394"/>
      <c r="AG17" s="394"/>
      <c r="AH17" s="394"/>
      <c r="AI17" s="394"/>
      <c r="AJ17" s="394"/>
      <c r="AK17" s="394"/>
      <c r="AL17" s="394"/>
      <c r="AM17" s="394"/>
      <c r="AN17" s="394"/>
      <c r="AO17" s="394"/>
      <c r="AP17" s="394"/>
      <c r="AQ17" s="394"/>
      <c r="AR17" s="394"/>
      <c r="AS17" s="394"/>
      <c r="AT17" s="394"/>
      <c r="AU17" s="394"/>
      <c r="AV17" s="394"/>
      <c r="AW17" s="394"/>
      <c r="AX17" s="394"/>
      <c r="AY17" s="394"/>
      <c r="AZ17" s="394"/>
      <c r="BA17" s="394"/>
      <c r="BB17" s="394"/>
      <c r="BC17" s="394"/>
      <c r="BD17" s="394"/>
      <c r="BE17" s="394"/>
      <c r="BF17" s="394"/>
      <c r="BG17" s="394"/>
      <c r="BH17" s="394"/>
      <c r="BI17" s="394"/>
      <c r="BJ17" s="394"/>
      <c r="BK17" s="394"/>
      <c r="BL17" s="394"/>
      <c r="BM17" s="394"/>
      <c r="BN17" s="394"/>
      <c r="BO17" s="394"/>
      <c r="BP17" s="394"/>
      <c r="BQ17" s="394"/>
      <c r="BR17" s="394"/>
      <c r="BS17" s="394"/>
      <c r="BT17" s="394"/>
      <c r="BU17" s="394"/>
      <c r="BV17" s="394"/>
      <c r="BW17" s="394"/>
      <c r="BX17" s="394"/>
      <c r="BY17" s="394"/>
      <c r="BZ17" s="394"/>
      <c r="CA17" s="394"/>
      <c r="CB17" s="394"/>
      <c r="CC17" s="394"/>
      <c r="CD17" s="394"/>
      <c r="CE17" s="394"/>
      <c r="CF17" s="394"/>
      <c r="CG17" s="394"/>
      <c r="CH17" s="394"/>
      <c r="CI17" s="394"/>
      <c r="CJ17" s="394"/>
      <c r="CK17" s="394"/>
      <c r="CL17" s="394"/>
      <c r="CM17" s="394"/>
      <c r="CN17" s="394"/>
      <c r="CO17" s="394"/>
      <c r="CP17" s="394"/>
      <c r="CQ17" s="394"/>
      <c r="CR17" s="394"/>
      <c r="CS17" s="394"/>
      <c r="CT17" s="394"/>
      <c r="CU17" s="394"/>
      <c r="CV17" s="394"/>
      <c r="CW17" s="394"/>
      <c r="CX17" s="394"/>
      <c r="CY17" s="394"/>
      <c r="CZ17" s="394"/>
      <c r="DA17" s="394"/>
      <c r="DB17" s="394"/>
      <c r="DC17" s="394"/>
      <c r="DD17" s="394"/>
      <c r="DE17" s="394"/>
      <c r="DF17" s="394"/>
      <c r="DG17" s="394"/>
      <c r="DH17" s="394"/>
      <c r="DI17" s="394"/>
      <c r="DJ17" s="394"/>
      <c r="DK17" s="394"/>
      <c r="DL17" s="394"/>
      <c r="DM17" s="394"/>
      <c r="DN17" s="394"/>
      <c r="DO17" s="394"/>
      <c r="DP17" s="394"/>
      <c r="DQ17" s="394"/>
      <c r="DR17" s="394"/>
      <c r="DS17" s="394"/>
      <c r="DT17" s="394"/>
      <c r="DU17" s="394"/>
      <c r="DV17" s="394"/>
      <c r="DW17" s="394"/>
      <c r="DX17" s="394"/>
      <c r="DY17" s="394"/>
      <c r="DZ17" s="394"/>
      <c r="EA17" s="394"/>
      <c r="EB17" s="394"/>
      <c r="EC17" s="394"/>
      <c r="ED17" s="394"/>
      <c r="EE17" s="394"/>
      <c r="EF17" s="394"/>
      <c r="EG17" s="394"/>
      <c r="EH17" s="394"/>
      <c r="EI17" s="394"/>
      <c r="EJ17" s="394"/>
      <c r="EK17" s="394"/>
      <c r="EL17" s="394"/>
      <c r="EM17" s="394"/>
      <c r="EN17" s="394"/>
      <c r="EO17" s="394"/>
      <c r="EP17" s="394"/>
      <c r="EQ17" s="394"/>
      <c r="ER17" s="394"/>
      <c r="ES17" s="394"/>
      <c r="ET17" s="394"/>
      <c r="EU17" s="394"/>
      <c r="EV17" s="394"/>
      <c r="EW17" s="394"/>
      <c r="EX17" s="394"/>
      <c r="EY17" s="394"/>
      <c r="EZ17" s="394"/>
      <c r="FA17" s="394"/>
    </row>
    <row r="18" spans="1:157" ht="29.25">
      <c r="A18" s="13"/>
      <c r="B18" s="20"/>
      <c r="C18" s="24">
        <v>7</v>
      </c>
      <c r="D18" s="35" t="s">
        <v>30</v>
      </c>
      <c r="E18" s="241" t="s">
        <v>31</v>
      </c>
      <c r="F18" s="332">
        <v>0.36738742313033129</v>
      </c>
      <c r="G18" s="254" t="s">
        <v>316</v>
      </c>
      <c r="H18" s="395"/>
      <c r="I18" s="395"/>
      <c r="J18" s="395"/>
      <c r="K18" s="395"/>
      <c r="L18" s="395"/>
      <c r="M18" s="395"/>
      <c r="N18" s="395"/>
      <c r="O18" s="395"/>
      <c r="P18" s="395"/>
      <c r="Q18" s="395"/>
      <c r="R18" s="395"/>
      <c r="S18" s="395"/>
      <c r="T18" s="395"/>
      <c r="U18" s="395"/>
      <c r="V18" s="395"/>
      <c r="W18" s="395"/>
      <c r="X18" s="395"/>
      <c r="Y18" s="395"/>
      <c r="Z18" s="395"/>
      <c r="AA18" s="395"/>
      <c r="AB18" s="395"/>
      <c r="AC18" s="395"/>
      <c r="AD18" s="395"/>
      <c r="AE18" s="395"/>
      <c r="AF18" s="395"/>
      <c r="AG18" s="395"/>
      <c r="AH18" s="395"/>
      <c r="AI18" s="395"/>
      <c r="AJ18" s="395"/>
      <c r="AK18" s="395"/>
      <c r="AL18" s="395"/>
      <c r="AM18" s="395"/>
      <c r="AN18" s="395"/>
      <c r="AO18" s="395"/>
      <c r="AP18" s="395"/>
      <c r="AQ18" s="395"/>
      <c r="AR18" s="395"/>
      <c r="AS18" s="395"/>
      <c r="AT18" s="395"/>
      <c r="AU18" s="395"/>
      <c r="AV18" s="395"/>
      <c r="AW18" s="395"/>
      <c r="AX18" s="395"/>
      <c r="AY18" s="395"/>
      <c r="AZ18" s="395"/>
      <c r="BA18" s="395"/>
      <c r="BB18" s="395"/>
      <c r="BC18" s="395"/>
      <c r="BD18" s="395"/>
      <c r="BE18" s="395"/>
      <c r="BF18" s="395"/>
      <c r="BG18" s="395"/>
      <c r="BH18" s="395"/>
      <c r="BI18" s="395"/>
      <c r="BJ18" s="395"/>
      <c r="BK18" s="395"/>
      <c r="BL18" s="395"/>
      <c r="BM18" s="395"/>
      <c r="BN18" s="395"/>
      <c r="BO18" s="395"/>
      <c r="BP18" s="395"/>
      <c r="BQ18" s="395"/>
      <c r="BR18" s="395"/>
      <c r="BS18" s="395"/>
      <c r="BT18" s="395"/>
      <c r="BU18" s="395"/>
      <c r="BV18" s="395"/>
      <c r="BW18" s="395"/>
      <c r="BX18" s="395"/>
      <c r="BY18" s="395"/>
      <c r="BZ18" s="395"/>
      <c r="CA18" s="395"/>
      <c r="CB18" s="395"/>
      <c r="CC18" s="395"/>
      <c r="CD18" s="395"/>
      <c r="CE18" s="395"/>
      <c r="CF18" s="395"/>
      <c r="CG18" s="395"/>
      <c r="CH18" s="395"/>
      <c r="CI18" s="395"/>
      <c r="CJ18" s="395"/>
      <c r="CK18" s="395"/>
      <c r="CL18" s="395"/>
      <c r="CM18" s="395"/>
      <c r="CN18" s="395"/>
      <c r="CO18" s="395"/>
      <c r="CP18" s="395"/>
      <c r="CQ18" s="395"/>
      <c r="CR18" s="395"/>
      <c r="CS18" s="395"/>
      <c r="CT18" s="395"/>
      <c r="CU18" s="395"/>
      <c r="CV18" s="395"/>
      <c r="CW18" s="395"/>
      <c r="CX18" s="395"/>
      <c r="CY18" s="395"/>
      <c r="CZ18" s="395"/>
      <c r="DA18" s="395"/>
      <c r="DB18" s="395"/>
      <c r="DC18" s="395"/>
      <c r="DD18" s="395"/>
      <c r="DE18" s="395"/>
      <c r="DF18" s="395"/>
      <c r="DG18" s="395"/>
      <c r="DH18" s="395"/>
      <c r="DI18" s="395"/>
      <c r="DJ18" s="395"/>
      <c r="DK18" s="395"/>
      <c r="DL18" s="395"/>
      <c r="DM18" s="395"/>
      <c r="DN18" s="395"/>
      <c r="DO18" s="395"/>
      <c r="DP18" s="395"/>
      <c r="DQ18" s="395"/>
      <c r="DR18" s="395"/>
      <c r="DS18" s="395"/>
      <c r="DT18" s="395"/>
      <c r="DU18" s="395"/>
      <c r="DV18" s="395"/>
      <c r="DW18" s="395"/>
      <c r="DX18" s="395"/>
      <c r="DY18" s="395"/>
      <c r="DZ18" s="395"/>
      <c r="EA18" s="395"/>
      <c r="EB18" s="395"/>
      <c r="EC18" s="395"/>
      <c r="ED18" s="395"/>
      <c r="EE18" s="395"/>
      <c r="EF18" s="395"/>
      <c r="EG18" s="395"/>
      <c r="EH18" s="395"/>
      <c r="EI18" s="395"/>
      <c r="EJ18" s="395"/>
      <c r="EK18" s="395"/>
      <c r="EL18" s="395"/>
      <c r="EM18" s="395"/>
      <c r="EN18" s="395"/>
      <c r="EO18" s="395"/>
      <c r="EP18" s="395"/>
      <c r="EQ18" s="395"/>
      <c r="ER18" s="395"/>
      <c r="ES18" s="395"/>
      <c r="ET18" s="395"/>
      <c r="EU18" s="395"/>
      <c r="EV18" s="395"/>
      <c r="EW18" s="395"/>
      <c r="EX18" s="395"/>
      <c r="EY18" s="395"/>
      <c r="EZ18" s="395"/>
      <c r="FA18" s="395"/>
    </row>
    <row r="19" spans="1:157">
      <c r="A19" s="13"/>
      <c r="B19" s="20"/>
      <c r="C19" s="41"/>
      <c r="D19" s="38"/>
      <c r="E19" s="238" t="s">
        <v>32</v>
      </c>
      <c r="F19" s="333"/>
      <c r="G19" s="374">
        <v>0</v>
      </c>
      <c r="H19" s="396"/>
      <c r="I19" s="396"/>
      <c r="J19" s="396"/>
      <c r="K19" s="396"/>
      <c r="L19" s="396"/>
      <c r="M19" s="396"/>
      <c r="N19" s="396"/>
      <c r="O19" s="396"/>
      <c r="P19" s="396"/>
      <c r="Q19" s="396"/>
      <c r="R19" s="396"/>
      <c r="S19" s="396"/>
      <c r="T19" s="396"/>
      <c r="U19" s="396"/>
      <c r="V19" s="396"/>
      <c r="W19" s="396"/>
      <c r="X19" s="396"/>
      <c r="Y19" s="396"/>
      <c r="Z19" s="396"/>
      <c r="AA19" s="396"/>
      <c r="AB19" s="396"/>
      <c r="AC19" s="396"/>
      <c r="AD19" s="396"/>
      <c r="AE19" s="396"/>
      <c r="AF19" s="396"/>
      <c r="AG19" s="396"/>
      <c r="AH19" s="396"/>
      <c r="AI19" s="396"/>
      <c r="AJ19" s="396"/>
      <c r="AK19" s="396"/>
      <c r="AL19" s="396"/>
      <c r="AM19" s="396"/>
      <c r="AN19" s="396"/>
      <c r="AO19" s="396"/>
      <c r="AP19" s="396"/>
      <c r="AQ19" s="396"/>
      <c r="AR19" s="396"/>
      <c r="AS19" s="396"/>
      <c r="AT19" s="396"/>
      <c r="AU19" s="396"/>
      <c r="AV19" s="396"/>
      <c r="AW19" s="396"/>
      <c r="AX19" s="396"/>
      <c r="AY19" s="396"/>
      <c r="AZ19" s="396"/>
      <c r="BA19" s="396"/>
      <c r="BB19" s="396"/>
      <c r="BC19" s="396"/>
      <c r="BD19" s="396"/>
      <c r="BE19" s="396"/>
      <c r="BF19" s="396"/>
      <c r="BG19" s="396"/>
      <c r="BH19" s="396"/>
      <c r="BI19" s="396"/>
      <c r="BJ19" s="396"/>
      <c r="BK19" s="396"/>
      <c r="BL19" s="396"/>
      <c r="BM19" s="396"/>
      <c r="BN19" s="396"/>
      <c r="BO19" s="396"/>
      <c r="BP19" s="396"/>
      <c r="BQ19" s="396"/>
      <c r="BR19" s="396"/>
      <c r="BS19" s="396"/>
      <c r="BT19" s="396"/>
      <c r="BU19" s="396"/>
      <c r="BV19" s="396"/>
      <c r="BW19" s="396"/>
      <c r="BX19" s="396"/>
      <c r="BY19" s="396"/>
      <c r="BZ19" s="396"/>
      <c r="CA19" s="396"/>
      <c r="CB19" s="396"/>
      <c r="CC19" s="396"/>
      <c r="CD19" s="396"/>
      <c r="CE19" s="396"/>
      <c r="CF19" s="396"/>
      <c r="CG19" s="396"/>
      <c r="CH19" s="396"/>
      <c r="CI19" s="396"/>
      <c r="CJ19" s="396"/>
      <c r="CK19" s="396"/>
      <c r="CL19" s="396"/>
      <c r="CM19" s="396"/>
      <c r="CN19" s="396"/>
      <c r="CO19" s="396"/>
      <c r="CP19" s="396"/>
      <c r="CQ19" s="396"/>
      <c r="CR19" s="396"/>
      <c r="CS19" s="396"/>
      <c r="CT19" s="396"/>
      <c r="CU19" s="396"/>
      <c r="CV19" s="396"/>
      <c r="CW19" s="396"/>
      <c r="CX19" s="396"/>
      <c r="CY19" s="396"/>
      <c r="CZ19" s="396"/>
      <c r="DA19" s="396"/>
      <c r="DB19" s="396"/>
      <c r="DC19" s="396"/>
      <c r="DD19" s="396"/>
      <c r="DE19" s="396"/>
      <c r="DF19" s="396"/>
      <c r="DG19" s="396"/>
      <c r="DH19" s="396"/>
      <c r="DI19" s="396"/>
      <c r="DJ19" s="396"/>
      <c r="DK19" s="396"/>
      <c r="DL19" s="396"/>
      <c r="DM19" s="396"/>
      <c r="DN19" s="396"/>
      <c r="DO19" s="396"/>
      <c r="DP19" s="396"/>
      <c r="DQ19" s="396"/>
      <c r="DR19" s="396"/>
      <c r="DS19" s="396"/>
      <c r="DT19" s="396"/>
      <c r="DU19" s="396"/>
      <c r="DV19" s="396"/>
      <c r="DW19" s="396"/>
      <c r="DX19" s="396"/>
      <c r="DY19" s="396"/>
      <c r="DZ19" s="396"/>
      <c r="EA19" s="396"/>
      <c r="EB19" s="396"/>
      <c r="EC19" s="396"/>
      <c r="ED19" s="396"/>
      <c r="EE19" s="396"/>
      <c r="EF19" s="396"/>
      <c r="EG19" s="396"/>
      <c r="EH19" s="396"/>
      <c r="EI19" s="396"/>
      <c r="EJ19" s="396"/>
      <c r="EK19" s="396"/>
      <c r="EL19" s="396"/>
      <c r="EM19" s="396"/>
      <c r="EN19" s="396"/>
      <c r="EO19" s="396"/>
      <c r="EP19" s="396"/>
      <c r="EQ19" s="396"/>
      <c r="ER19" s="396"/>
      <c r="ES19" s="396"/>
      <c r="ET19" s="396"/>
      <c r="EU19" s="396"/>
      <c r="EV19" s="396"/>
      <c r="EW19" s="396"/>
      <c r="EX19" s="396"/>
      <c r="EY19" s="396"/>
      <c r="EZ19" s="396"/>
      <c r="FA19" s="396"/>
    </row>
    <row r="20" spans="1:157">
      <c r="A20" s="13"/>
      <c r="B20" s="20"/>
      <c r="C20" s="41"/>
      <c r="D20" s="38"/>
      <c r="E20" s="375" t="s">
        <v>34</v>
      </c>
      <c r="F20" s="376">
        <v>0.95599999999999996</v>
      </c>
      <c r="G20" s="377" t="s">
        <v>316</v>
      </c>
      <c r="H20" s="397"/>
      <c r="I20" s="397"/>
      <c r="J20" s="397"/>
      <c r="K20" s="397"/>
      <c r="L20" s="397"/>
      <c r="M20" s="397"/>
      <c r="N20" s="397"/>
      <c r="O20" s="397"/>
      <c r="P20" s="397"/>
      <c r="Q20" s="397"/>
      <c r="R20" s="397"/>
      <c r="S20" s="397"/>
      <c r="T20" s="397"/>
      <c r="U20" s="397"/>
      <c r="V20" s="397"/>
      <c r="W20" s="397"/>
      <c r="X20" s="397"/>
      <c r="Y20" s="397"/>
      <c r="Z20" s="397"/>
      <c r="AA20" s="397"/>
      <c r="AB20" s="397"/>
      <c r="AC20" s="397"/>
      <c r="AD20" s="397"/>
      <c r="AE20" s="397"/>
      <c r="AF20" s="397"/>
      <c r="AG20" s="397"/>
      <c r="AH20" s="397"/>
      <c r="AI20" s="397"/>
      <c r="AJ20" s="397"/>
      <c r="AK20" s="397"/>
      <c r="AL20" s="397"/>
      <c r="AM20" s="397"/>
      <c r="AN20" s="397"/>
      <c r="AO20" s="397"/>
      <c r="AP20" s="397"/>
      <c r="AQ20" s="397"/>
      <c r="AR20" s="397"/>
      <c r="AS20" s="397"/>
      <c r="AT20" s="397"/>
      <c r="AU20" s="397"/>
      <c r="AV20" s="397"/>
      <c r="AW20" s="397"/>
      <c r="AX20" s="397"/>
      <c r="AY20" s="397"/>
      <c r="AZ20" s="397"/>
      <c r="BA20" s="397"/>
      <c r="BB20" s="397"/>
      <c r="BC20" s="397"/>
      <c r="BD20" s="397"/>
      <c r="BE20" s="397"/>
      <c r="BF20" s="397"/>
      <c r="BG20" s="397"/>
      <c r="BH20" s="397"/>
      <c r="BI20" s="397"/>
      <c r="BJ20" s="397"/>
      <c r="BK20" s="397"/>
      <c r="BL20" s="397"/>
      <c r="BM20" s="397"/>
      <c r="BN20" s="397"/>
      <c r="BO20" s="397"/>
      <c r="BP20" s="397"/>
      <c r="BQ20" s="397"/>
      <c r="BR20" s="397"/>
      <c r="BS20" s="397"/>
      <c r="BT20" s="397"/>
      <c r="BU20" s="397"/>
      <c r="BV20" s="397"/>
      <c r="BW20" s="397"/>
      <c r="BX20" s="397"/>
      <c r="BY20" s="397"/>
      <c r="BZ20" s="397"/>
      <c r="CA20" s="397"/>
      <c r="CB20" s="397"/>
      <c r="CC20" s="397"/>
      <c r="CD20" s="397"/>
      <c r="CE20" s="397"/>
      <c r="CF20" s="397"/>
      <c r="CG20" s="397"/>
      <c r="CH20" s="397"/>
      <c r="CI20" s="397"/>
      <c r="CJ20" s="397"/>
      <c r="CK20" s="397"/>
      <c r="CL20" s="397"/>
      <c r="CM20" s="397"/>
      <c r="CN20" s="397"/>
      <c r="CO20" s="397"/>
      <c r="CP20" s="397"/>
      <c r="CQ20" s="397"/>
      <c r="CR20" s="397"/>
      <c r="CS20" s="397"/>
      <c r="CT20" s="397"/>
      <c r="CU20" s="397"/>
      <c r="CV20" s="397"/>
      <c r="CW20" s="397"/>
      <c r="CX20" s="397"/>
      <c r="CY20" s="397"/>
      <c r="CZ20" s="397"/>
      <c r="DA20" s="397"/>
      <c r="DB20" s="397"/>
      <c r="DC20" s="397"/>
      <c r="DD20" s="397"/>
      <c r="DE20" s="397"/>
      <c r="DF20" s="397"/>
      <c r="DG20" s="397"/>
      <c r="DH20" s="397"/>
      <c r="DI20" s="397"/>
      <c r="DJ20" s="397"/>
      <c r="DK20" s="397"/>
      <c r="DL20" s="397"/>
      <c r="DM20" s="397"/>
      <c r="DN20" s="397"/>
      <c r="DO20" s="397"/>
      <c r="DP20" s="397"/>
      <c r="DQ20" s="397"/>
      <c r="DR20" s="397"/>
      <c r="DS20" s="397"/>
      <c r="DT20" s="397"/>
      <c r="DU20" s="397"/>
      <c r="DV20" s="397"/>
      <c r="DW20" s="397"/>
      <c r="DX20" s="397"/>
      <c r="DY20" s="397"/>
      <c r="DZ20" s="397"/>
      <c r="EA20" s="397"/>
      <c r="EB20" s="397"/>
      <c r="EC20" s="397"/>
      <c r="ED20" s="397"/>
      <c r="EE20" s="397"/>
      <c r="EF20" s="397"/>
      <c r="EG20" s="397"/>
      <c r="EH20" s="397"/>
      <c r="EI20" s="397"/>
      <c r="EJ20" s="397"/>
      <c r="EK20" s="397"/>
      <c r="EL20" s="397"/>
      <c r="EM20" s="397"/>
      <c r="EN20" s="397"/>
      <c r="EO20" s="397"/>
      <c r="EP20" s="397"/>
      <c r="EQ20" s="397"/>
      <c r="ER20" s="397"/>
      <c r="ES20" s="397"/>
      <c r="ET20" s="397"/>
      <c r="EU20" s="397"/>
      <c r="EV20" s="397"/>
      <c r="EW20" s="397"/>
      <c r="EX20" s="397"/>
      <c r="EY20" s="397"/>
      <c r="EZ20" s="397"/>
      <c r="FA20" s="397"/>
    </row>
    <row r="21" spans="1:157">
      <c r="A21" s="13"/>
      <c r="B21" s="20"/>
      <c r="C21" s="41"/>
      <c r="D21" s="38"/>
      <c r="E21" s="375" t="s">
        <v>35</v>
      </c>
      <c r="F21" s="376">
        <v>0.65100000000000002</v>
      </c>
      <c r="G21" s="377" t="s">
        <v>316</v>
      </c>
      <c r="H21" s="397"/>
      <c r="I21" s="397"/>
      <c r="J21" s="397"/>
      <c r="K21" s="397"/>
      <c r="L21" s="397"/>
      <c r="M21" s="397"/>
      <c r="N21" s="397"/>
      <c r="O21" s="397"/>
      <c r="P21" s="397"/>
      <c r="Q21" s="397"/>
      <c r="R21" s="397"/>
      <c r="S21" s="397"/>
      <c r="T21" s="397"/>
      <c r="U21" s="397"/>
      <c r="V21" s="397"/>
      <c r="W21" s="397"/>
      <c r="X21" s="397"/>
      <c r="Y21" s="397"/>
      <c r="Z21" s="397"/>
      <c r="AA21" s="397"/>
      <c r="AB21" s="397"/>
      <c r="AC21" s="397"/>
      <c r="AD21" s="397"/>
      <c r="AE21" s="397"/>
      <c r="AF21" s="397"/>
      <c r="AG21" s="397"/>
      <c r="AH21" s="397"/>
      <c r="AI21" s="397"/>
      <c r="AJ21" s="397"/>
      <c r="AK21" s="397"/>
      <c r="AL21" s="397"/>
      <c r="AM21" s="397"/>
      <c r="AN21" s="397"/>
      <c r="AO21" s="397"/>
      <c r="AP21" s="397"/>
      <c r="AQ21" s="397"/>
      <c r="AR21" s="397"/>
      <c r="AS21" s="397"/>
      <c r="AT21" s="397"/>
      <c r="AU21" s="397"/>
      <c r="AV21" s="397"/>
      <c r="AW21" s="397"/>
      <c r="AX21" s="397"/>
      <c r="AY21" s="397"/>
      <c r="AZ21" s="397"/>
      <c r="BA21" s="397"/>
      <c r="BB21" s="397"/>
      <c r="BC21" s="397"/>
      <c r="BD21" s="397"/>
      <c r="BE21" s="397"/>
      <c r="BF21" s="397"/>
      <c r="BG21" s="397"/>
      <c r="BH21" s="397"/>
      <c r="BI21" s="397"/>
      <c r="BJ21" s="397"/>
      <c r="BK21" s="397"/>
      <c r="BL21" s="397"/>
      <c r="BM21" s="397"/>
      <c r="BN21" s="397"/>
      <c r="BO21" s="397"/>
      <c r="BP21" s="397"/>
      <c r="BQ21" s="397"/>
      <c r="BR21" s="397"/>
      <c r="BS21" s="397"/>
      <c r="BT21" s="397"/>
      <c r="BU21" s="397"/>
      <c r="BV21" s="397"/>
      <c r="BW21" s="397"/>
      <c r="BX21" s="397"/>
      <c r="BY21" s="397"/>
      <c r="BZ21" s="397"/>
      <c r="CA21" s="397"/>
      <c r="CB21" s="397"/>
      <c r="CC21" s="397"/>
      <c r="CD21" s="397"/>
      <c r="CE21" s="397"/>
      <c r="CF21" s="397"/>
      <c r="CG21" s="397"/>
      <c r="CH21" s="397"/>
      <c r="CI21" s="397"/>
      <c r="CJ21" s="397"/>
      <c r="CK21" s="397"/>
      <c r="CL21" s="397"/>
      <c r="CM21" s="397"/>
      <c r="CN21" s="397"/>
      <c r="CO21" s="397"/>
      <c r="CP21" s="397"/>
      <c r="CQ21" s="397"/>
      <c r="CR21" s="397"/>
      <c r="CS21" s="397"/>
      <c r="CT21" s="397"/>
      <c r="CU21" s="397"/>
      <c r="CV21" s="397"/>
      <c r="CW21" s="397"/>
      <c r="CX21" s="397"/>
      <c r="CY21" s="397"/>
      <c r="CZ21" s="397"/>
      <c r="DA21" s="397"/>
      <c r="DB21" s="397"/>
      <c r="DC21" s="397"/>
      <c r="DD21" s="397"/>
      <c r="DE21" s="397"/>
      <c r="DF21" s="397"/>
      <c r="DG21" s="397"/>
      <c r="DH21" s="397"/>
      <c r="DI21" s="397"/>
      <c r="DJ21" s="397"/>
      <c r="DK21" s="397"/>
      <c r="DL21" s="397"/>
      <c r="DM21" s="397"/>
      <c r="DN21" s="397"/>
      <c r="DO21" s="397"/>
      <c r="DP21" s="397"/>
      <c r="DQ21" s="397"/>
      <c r="DR21" s="397"/>
      <c r="DS21" s="397"/>
      <c r="DT21" s="397"/>
      <c r="DU21" s="397"/>
      <c r="DV21" s="397"/>
      <c r="DW21" s="397"/>
      <c r="DX21" s="397"/>
      <c r="DY21" s="397"/>
      <c r="DZ21" s="397"/>
      <c r="EA21" s="397"/>
      <c r="EB21" s="397"/>
      <c r="EC21" s="397"/>
      <c r="ED21" s="397"/>
      <c r="EE21" s="397"/>
      <c r="EF21" s="397"/>
      <c r="EG21" s="397"/>
      <c r="EH21" s="397"/>
      <c r="EI21" s="397"/>
      <c r="EJ21" s="397"/>
      <c r="EK21" s="397"/>
      <c r="EL21" s="397"/>
      <c r="EM21" s="397"/>
      <c r="EN21" s="397"/>
      <c r="EO21" s="397"/>
      <c r="EP21" s="397"/>
      <c r="EQ21" s="397"/>
      <c r="ER21" s="397"/>
      <c r="ES21" s="397"/>
      <c r="ET21" s="397"/>
      <c r="EU21" s="397"/>
      <c r="EV21" s="397"/>
      <c r="EW21" s="397"/>
      <c r="EX21" s="397"/>
      <c r="EY21" s="397"/>
      <c r="EZ21" s="397"/>
      <c r="FA21" s="397"/>
    </row>
    <row r="22" spans="1:157">
      <c r="A22" s="13"/>
      <c r="B22" s="20"/>
      <c r="C22" s="41"/>
      <c r="D22" s="38"/>
      <c r="E22" s="375" t="s">
        <v>36</v>
      </c>
      <c r="F22" s="376">
        <v>0.52800000000000002</v>
      </c>
      <c r="G22" s="377" t="s">
        <v>316</v>
      </c>
      <c r="H22" s="397"/>
      <c r="I22" s="397"/>
      <c r="J22" s="397"/>
      <c r="K22" s="397"/>
      <c r="L22" s="397"/>
      <c r="M22" s="397"/>
      <c r="N22" s="397"/>
      <c r="O22" s="397"/>
      <c r="P22" s="397"/>
      <c r="Q22" s="397"/>
      <c r="R22" s="397"/>
      <c r="S22" s="397"/>
      <c r="T22" s="397"/>
      <c r="U22" s="397"/>
      <c r="V22" s="397"/>
      <c r="W22" s="397"/>
      <c r="X22" s="397"/>
      <c r="Y22" s="397"/>
      <c r="Z22" s="397"/>
      <c r="AA22" s="397"/>
      <c r="AB22" s="397"/>
      <c r="AC22" s="397"/>
      <c r="AD22" s="397"/>
      <c r="AE22" s="397"/>
      <c r="AF22" s="397"/>
      <c r="AG22" s="397"/>
      <c r="AH22" s="397"/>
      <c r="AI22" s="397"/>
      <c r="AJ22" s="397"/>
      <c r="AK22" s="397"/>
      <c r="AL22" s="397"/>
      <c r="AM22" s="397"/>
      <c r="AN22" s="397"/>
      <c r="AO22" s="397"/>
      <c r="AP22" s="397"/>
      <c r="AQ22" s="397"/>
      <c r="AR22" s="397"/>
      <c r="AS22" s="397"/>
      <c r="AT22" s="397"/>
      <c r="AU22" s="397"/>
      <c r="AV22" s="397"/>
      <c r="AW22" s="397"/>
      <c r="AX22" s="397"/>
      <c r="AY22" s="397"/>
      <c r="AZ22" s="397"/>
      <c r="BA22" s="397"/>
      <c r="BB22" s="397"/>
      <c r="BC22" s="397"/>
      <c r="BD22" s="397"/>
      <c r="BE22" s="397"/>
      <c r="BF22" s="397"/>
      <c r="BG22" s="397"/>
      <c r="BH22" s="397"/>
      <c r="BI22" s="397"/>
      <c r="BJ22" s="397"/>
      <c r="BK22" s="397"/>
      <c r="BL22" s="397"/>
      <c r="BM22" s="397"/>
      <c r="BN22" s="397"/>
      <c r="BO22" s="397"/>
      <c r="BP22" s="397"/>
      <c r="BQ22" s="397"/>
      <c r="BR22" s="397"/>
      <c r="BS22" s="397"/>
      <c r="BT22" s="397"/>
      <c r="BU22" s="397"/>
      <c r="BV22" s="397"/>
      <c r="BW22" s="397"/>
      <c r="BX22" s="397"/>
      <c r="BY22" s="397"/>
      <c r="BZ22" s="397"/>
      <c r="CA22" s="397"/>
      <c r="CB22" s="397"/>
      <c r="CC22" s="397"/>
      <c r="CD22" s="397"/>
      <c r="CE22" s="397"/>
      <c r="CF22" s="397"/>
      <c r="CG22" s="397"/>
      <c r="CH22" s="397"/>
      <c r="CI22" s="397"/>
      <c r="CJ22" s="397"/>
      <c r="CK22" s="397"/>
      <c r="CL22" s="397"/>
      <c r="CM22" s="397"/>
      <c r="CN22" s="397"/>
      <c r="CO22" s="397"/>
      <c r="CP22" s="397"/>
      <c r="CQ22" s="397"/>
      <c r="CR22" s="397"/>
      <c r="CS22" s="397"/>
      <c r="CT22" s="397"/>
      <c r="CU22" s="397"/>
      <c r="CV22" s="397"/>
      <c r="CW22" s="397"/>
      <c r="CX22" s="397"/>
      <c r="CY22" s="397"/>
      <c r="CZ22" s="397"/>
      <c r="DA22" s="397"/>
      <c r="DB22" s="397"/>
      <c r="DC22" s="397"/>
      <c r="DD22" s="397"/>
      <c r="DE22" s="397"/>
      <c r="DF22" s="397"/>
      <c r="DG22" s="397"/>
      <c r="DH22" s="397"/>
      <c r="DI22" s="397"/>
      <c r="DJ22" s="397"/>
      <c r="DK22" s="397"/>
      <c r="DL22" s="397"/>
      <c r="DM22" s="397"/>
      <c r="DN22" s="397"/>
      <c r="DO22" s="397"/>
      <c r="DP22" s="397"/>
      <c r="DQ22" s="397"/>
      <c r="DR22" s="397"/>
      <c r="DS22" s="397"/>
      <c r="DT22" s="397"/>
      <c r="DU22" s="397"/>
      <c r="DV22" s="397"/>
      <c r="DW22" s="397"/>
      <c r="DX22" s="397"/>
      <c r="DY22" s="397"/>
      <c r="DZ22" s="397"/>
      <c r="EA22" s="397"/>
      <c r="EB22" s="397"/>
      <c r="EC22" s="397"/>
      <c r="ED22" s="397"/>
      <c r="EE22" s="397"/>
      <c r="EF22" s="397"/>
      <c r="EG22" s="397"/>
      <c r="EH22" s="397"/>
      <c r="EI22" s="397"/>
      <c r="EJ22" s="397"/>
      <c r="EK22" s="397"/>
      <c r="EL22" s="397"/>
      <c r="EM22" s="397"/>
      <c r="EN22" s="397"/>
      <c r="EO22" s="397"/>
      <c r="EP22" s="397"/>
      <c r="EQ22" s="397"/>
      <c r="ER22" s="397"/>
      <c r="ES22" s="397"/>
      <c r="ET22" s="397"/>
      <c r="EU22" s="397"/>
      <c r="EV22" s="397"/>
      <c r="EW22" s="397"/>
      <c r="EX22" s="397"/>
      <c r="EY22" s="397"/>
      <c r="EZ22" s="397"/>
      <c r="FA22" s="397"/>
    </row>
    <row r="23" spans="1:157">
      <c r="A23" s="13"/>
      <c r="B23" s="20"/>
      <c r="C23" s="46"/>
      <c r="D23" s="43"/>
      <c r="E23" s="239" t="s">
        <v>38</v>
      </c>
      <c r="F23" s="334">
        <v>0.10100000000000001</v>
      </c>
      <c r="G23" s="260" t="s">
        <v>316</v>
      </c>
      <c r="H23" s="398"/>
      <c r="I23" s="398"/>
      <c r="J23" s="398"/>
      <c r="K23" s="398"/>
      <c r="L23" s="398"/>
      <c r="M23" s="398"/>
      <c r="N23" s="398"/>
      <c r="O23" s="398"/>
      <c r="P23" s="398"/>
      <c r="Q23" s="398"/>
      <c r="R23" s="398"/>
      <c r="S23" s="398"/>
      <c r="T23" s="398"/>
      <c r="U23" s="398"/>
      <c r="V23" s="398"/>
      <c r="W23" s="398"/>
      <c r="X23" s="398"/>
      <c r="Y23" s="398"/>
      <c r="Z23" s="398"/>
      <c r="AA23" s="398"/>
      <c r="AB23" s="398"/>
      <c r="AC23" s="398"/>
      <c r="AD23" s="398"/>
      <c r="AE23" s="398"/>
      <c r="AF23" s="398"/>
      <c r="AG23" s="398"/>
      <c r="AH23" s="398"/>
      <c r="AI23" s="398"/>
      <c r="AJ23" s="398"/>
      <c r="AK23" s="398"/>
      <c r="AL23" s="398"/>
      <c r="AM23" s="398"/>
      <c r="AN23" s="398"/>
      <c r="AO23" s="398"/>
      <c r="AP23" s="398"/>
      <c r="AQ23" s="398"/>
      <c r="AR23" s="398"/>
      <c r="AS23" s="398"/>
      <c r="AT23" s="398"/>
      <c r="AU23" s="398"/>
      <c r="AV23" s="398"/>
      <c r="AW23" s="398"/>
      <c r="AX23" s="398"/>
      <c r="AY23" s="398"/>
      <c r="AZ23" s="398"/>
      <c r="BA23" s="398"/>
      <c r="BB23" s="398"/>
      <c r="BC23" s="398"/>
      <c r="BD23" s="398"/>
      <c r="BE23" s="398"/>
      <c r="BF23" s="398"/>
      <c r="BG23" s="398"/>
      <c r="BH23" s="398"/>
      <c r="BI23" s="398"/>
      <c r="BJ23" s="398"/>
      <c r="BK23" s="398"/>
      <c r="BL23" s="398"/>
      <c r="BM23" s="398"/>
      <c r="BN23" s="398"/>
      <c r="BO23" s="398"/>
      <c r="BP23" s="398"/>
      <c r="BQ23" s="398"/>
      <c r="BR23" s="398"/>
      <c r="BS23" s="398"/>
      <c r="BT23" s="398"/>
      <c r="BU23" s="398"/>
      <c r="BV23" s="398"/>
      <c r="BW23" s="398"/>
      <c r="BX23" s="398"/>
      <c r="BY23" s="398"/>
      <c r="BZ23" s="398"/>
      <c r="CA23" s="398"/>
      <c r="CB23" s="398"/>
      <c r="CC23" s="398"/>
      <c r="CD23" s="398"/>
      <c r="CE23" s="398"/>
      <c r="CF23" s="398"/>
      <c r="CG23" s="398"/>
      <c r="CH23" s="398"/>
      <c r="CI23" s="398"/>
      <c r="CJ23" s="398"/>
      <c r="CK23" s="398"/>
      <c r="CL23" s="398"/>
      <c r="CM23" s="398"/>
      <c r="CN23" s="398"/>
      <c r="CO23" s="398"/>
      <c r="CP23" s="398"/>
      <c r="CQ23" s="398"/>
      <c r="CR23" s="398"/>
      <c r="CS23" s="398"/>
      <c r="CT23" s="398"/>
      <c r="CU23" s="398"/>
      <c r="CV23" s="398"/>
      <c r="CW23" s="398"/>
      <c r="CX23" s="398"/>
      <c r="CY23" s="398"/>
      <c r="CZ23" s="398"/>
      <c r="DA23" s="398"/>
      <c r="DB23" s="398"/>
      <c r="DC23" s="398"/>
      <c r="DD23" s="398"/>
      <c r="DE23" s="398"/>
      <c r="DF23" s="398"/>
      <c r="DG23" s="398"/>
      <c r="DH23" s="398"/>
      <c r="DI23" s="398"/>
      <c r="DJ23" s="398"/>
      <c r="DK23" s="398"/>
      <c r="DL23" s="398"/>
      <c r="DM23" s="398"/>
      <c r="DN23" s="398"/>
      <c r="DO23" s="398"/>
      <c r="DP23" s="398"/>
      <c r="DQ23" s="398"/>
      <c r="DR23" s="398"/>
      <c r="DS23" s="398"/>
      <c r="DT23" s="398"/>
      <c r="DU23" s="398"/>
      <c r="DV23" s="398"/>
      <c r="DW23" s="398"/>
      <c r="DX23" s="398"/>
      <c r="DY23" s="398"/>
      <c r="DZ23" s="398"/>
      <c r="EA23" s="398"/>
      <c r="EB23" s="398"/>
      <c r="EC23" s="398"/>
      <c r="ED23" s="398"/>
      <c r="EE23" s="398"/>
      <c r="EF23" s="398"/>
      <c r="EG23" s="398"/>
      <c r="EH23" s="398"/>
      <c r="EI23" s="398"/>
      <c r="EJ23" s="398"/>
      <c r="EK23" s="398"/>
      <c r="EL23" s="398"/>
      <c r="EM23" s="398"/>
      <c r="EN23" s="398"/>
      <c r="EO23" s="398"/>
      <c r="EP23" s="398"/>
      <c r="EQ23" s="398"/>
      <c r="ER23" s="398"/>
      <c r="ES23" s="398"/>
      <c r="ET23" s="398"/>
      <c r="EU23" s="398"/>
      <c r="EV23" s="398"/>
      <c r="EW23" s="398"/>
      <c r="EX23" s="398"/>
      <c r="EY23" s="398"/>
      <c r="EZ23" s="398"/>
      <c r="FA23" s="398"/>
    </row>
    <row r="24" spans="1:157" ht="19.5">
      <c r="A24" s="13"/>
      <c r="B24" s="20"/>
      <c r="C24" s="30">
        <v>8</v>
      </c>
      <c r="D24" s="26" t="s">
        <v>39</v>
      </c>
      <c r="E24" s="245" t="s">
        <v>40</v>
      </c>
      <c r="F24" s="331">
        <v>0.66800000000000004</v>
      </c>
      <c r="G24" s="253" t="s">
        <v>316</v>
      </c>
      <c r="H24" s="394"/>
      <c r="I24" s="394"/>
      <c r="J24" s="394"/>
      <c r="K24" s="394"/>
      <c r="L24" s="394"/>
      <c r="M24" s="394"/>
      <c r="N24" s="394"/>
      <c r="O24" s="394"/>
      <c r="P24" s="394"/>
      <c r="Q24" s="394"/>
      <c r="R24" s="394"/>
      <c r="S24" s="394"/>
      <c r="T24" s="394"/>
      <c r="U24" s="394"/>
      <c r="V24" s="394"/>
      <c r="W24" s="394"/>
      <c r="X24" s="394"/>
      <c r="Y24" s="394"/>
      <c r="Z24" s="394"/>
      <c r="AA24" s="394"/>
      <c r="AB24" s="394"/>
      <c r="AC24" s="394"/>
      <c r="AD24" s="394"/>
      <c r="AE24" s="394"/>
      <c r="AF24" s="394"/>
      <c r="AG24" s="394"/>
      <c r="AH24" s="394"/>
      <c r="AI24" s="394"/>
      <c r="AJ24" s="394"/>
      <c r="AK24" s="394"/>
      <c r="AL24" s="394"/>
      <c r="AM24" s="394"/>
      <c r="AN24" s="394"/>
      <c r="AO24" s="394"/>
      <c r="AP24" s="394"/>
      <c r="AQ24" s="394"/>
      <c r="AR24" s="394"/>
      <c r="AS24" s="394"/>
      <c r="AT24" s="394"/>
      <c r="AU24" s="394"/>
      <c r="AV24" s="394"/>
      <c r="AW24" s="394"/>
      <c r="AX24" s="394"/>
      <c r="AY24" s="394"/>
      <c r="AZ24" s="394"/>
      <c r="BA24" s="394"/>
      <c r="BB24" s="394"/>
      <c r="BC24" s="394"/>
      <c r="BD24" s="394"/>
      <c r="BE24" s="394"/>
      <c r="BF24" s="394"/>
      <c r="BG24" s="394"/>
      <c r="BH24" s="394"/>
      <c r="BI24" s="394"/>
      <c r="BJ24" s="394"/>
      <c r="BK24" s="394"/>
      <c r="BL24" s="394"/>
      <c r="BM24" s="394"/>
      <c r="BN24" s="394"/>
      <c r="BO24" s="394"/>
      <c r="BP24" s="394"/>
      <c r="BQ24" s="394"/>
      <c r="BR24" s="394"/>
      <c r="BS24" s="394"/>
      <c r="BT24" s="394"/>
      <c r="BU24" s="394"/>
      <c r="BV24" s="394"/>
      <c r="BW24" s="394"/>
      <c r="BX24" s="394"/>
      <c r="BY24" s="394"/>
      <c r="BZ24" s="394"/>
      <c r="CA24" s="394"/>
      <c r="CB24" s="394"/>
      <c r="CC24" s="394"/>
      <c r="CD24" s="394"/>
      <c r="CE24" s="394"/>
      <c r="CF24" s="394"/>
      <c r="CG24" s="394"/>
      <c r="CH24" s="394"/>
      <c r="CI24" s="394"/>
      <c r="CJ24" s="394"/>
      <c r="CK24" s="394"/>
      <c r="CL24" s="394"/>
      <c r="CM24" s="394"/>
      <c r="CN24" s="394"/>
      <c r="CO24" s="394"/>
      <c r="CP24" s="394"/>
      <c r="CQ24" s="394"/>
      <c r="CR24" s="394"/>
      <c r="CS24" s="394"/>
      <c r="CT24" s="394"/>
      <c r="CU24" s="394"/>
      <c r="CV24" s="394"/>
      <c r="CW24" s="394"/>
      <c r="CX24" s="394"/>
      <c r="CY24" s="394"/>
      <c r="CZ24" s="394"/>
      <c r="DA24" s="394"/>
      <c r="DB24" s="394"/>
      <c r="DC24" s="394"/>
      <c r="DD24" s="394"/>
      <c r="DE24" s="394"/>
      <c r="DF24" s="394"/>
      <c r="DG24" s="394"/>
      <c r="DH24" s="394"/>
      <c r="DI24" s="394"/>
      <c r="DJ24" s="394"/>
      <c r="DK24" s="394"/>
      <c r="DL24" s="394"/>
      <c r="DM24" s="394"/>
      <c r="DN24" s="394"/>
      <c r="DO24" s="394"/>
      <c r="DP24" s="394"/>
      <c r="DQ24" s="394"/>
      <c r="DR24" s="394"/>
      <c r="DS24" s="394"/>
      <c r="DT24" s="394"/>
      <c r="DU24" s="394"/>
      <c r="DV24" s="394"/>
      <c r="DW24" s="394"/>
      <c r="DX24" s="394"/>
      <c r="DY24" s="394"/>
      <c r="DZ24" s="394"/>
      <c r="EA24" s="394"/>
      <c r="EB24" s="394"/>
      <c r="EC24" s="394"/>
      <c r="ED24" s="394"/>
      <c r="EE24" s="394"/>
      <c r="EF24" s="394"/>
      <c r="EG24" s="394"/>
      <c r="EH24" s="394"/>
      <c r="EI24" s="394"/>
      <c r="EJ24" s="394"/>
      <c r="EK24" s="394"/>
      <c r="EL24" s="394"/>
      <c r="EM24" s="394"/>
      <c r="EN24" s="394"/>
      <c r="EO24" s="394"/>
      <c r="EP24" s="394"/>
      <c r="EQ24" s="394"/>
      <c r="ER24" s="394"/>
      <c r="ES24" s="394"/>
      <c r="ET24" s="394"/>
      <c r="EU24" s="394"/>
      <c r="EV24" s="394"/>
      <c r="EW24" s="394"/>
      <c r="EX24" s="394"/>
      <c r="EY24" s="394"/>
      <c r="EZ24" s="394"/>
      <c r="FA24" s="394"/>
    </row>
    <row r="25" spans="1:157" ht="39">
      <c r="A25" s="13"/>
      <c r="B25" s="20"/>
      <c r="C25" s="24">
        <v>9</v>
      </c>
      <c r="D25" s="35" t="s">
        <v>43</v>
      </c>
      <c r="E25" s="241" t="s">
        <v>44</v>
      </c>
      <c r="F25" s="332">
        <v>0.57984526879587384</v>
      </c>
      <c r="G25" s="254" t="s">
        <v>316</v>
      </c>
      <c r="H25" s="395"/>
      <c r="I25" s="395"/>
      <c r="J25" s="395"/>
      <c r="K25" s="395"/>
      <c r="L25" s="395"/>
      <c r="M25" s="395"/>
      <c r="N25" s="395"/>
      <c r="O25" s="395"/>
      <c r="P25" s="395"/>
      <c r="Q25" s="395"/>
      <c r="R25" s="395"/>
      <c r="S25" s="395"/>
      <c r="T25" s="395"/>
      <c r="U25" s="395"/>
      <c r="V25" s="395"/>
      <c r="W25" s="395"/>
      <c r="X25" s="395"/>
      <c r="Y25" s="395"/>
      <c r="Z25" s="395"/>
      <c r="AA25" s="395"/>
      <c r="AB25" s="395"/>
      <c r="AC25" s="395"/>
      <c r="AD25" s="395"/>
      <c r="AE25" s="395"/>
      <c r="AF25" s="395"/>
      <c r="AG25" s="395"/>
      <c r="AH25" s="395"/>
      <c r="AI25" s="395"/>
      <c r="AJ25" s="395"/>
      <c r="AK25" s="395"/>
      <c r="AL25" s="395"/>
      <c r="AM25" s="395"/>
      <c r="AN25" s="395"/>
      <c r="AO25" s="395"/>
      <c r="AP25" s="395"/>
      <c r="AQ25" s="395"/>
      <c r="AR25" s="395"/>
      <c r="AS25" s="395"/>
      <c r="AT25" s="395"/>
      <c r="AU25" s="395"/>
      <c r="AV25" s="395"/>
      <c r="AW25" s="395"/>
      <c r="AX25" s="395"/>
      <c r="AY25" s="395"/>
      <c r="AZ25" s="395"/>
      <c r="BA25" s="395"/>
      <c r="BB25" s="395"/>
      <c r="BC25" s="395"/>
      <c r="BD25" s="395"/>
      <c r="BE25" s="395"/>
      <c r="BF25" s="395"/>
      <c r="BG25" s="395"/>
      <c r="BH25" s="395"/>
      <c r="BI25" s="395"/>
      <c r="BJ25" s="395"/>
      <c r="BK25" s="395"/>
      <c r="BL25" s="395"/>
      <c r="BM25" s="395"/>
      <c r="BN25" s="395"/>
      <c r="BO25" s="395"/>
      <c r="BP25" s="395"/>
      <c r="BQ25" s="395"/>
      <c r="BR25" s="395"/>
      <c r="BS25" s="395"/>
      <c r="BT25" s="395"/>
      <c r="BU25" s="395"/>
      <c r="BV25" s="395"/>
      <c r="BW25" s="395"/>
      <c r="BX25" s="395"/>
      <c r="BY25" s="395"/>
      <c r="BZ25" s="395"/>
      <c r="CA25" s="395"/>
      <c r="CB25" s="395"/>
      <c r="CC25" s="395"/>
      <c r="CD25" s="395"/>
      <c r="CE25" s="395"/>
      <c r="CF25" s="395"/>
      <c r="CG25" s="395"/>
      <c r="CH25" s="395"/>
      <c r="CI25" s="395"/>
      <c r="CJ25" s="395"/>
      <c r="CK25" s="395"/>
      <c r="CL25" s="395"/>
      <c r="CM25" s="395"/>
      <c r="CN25" s="395"/>
      <c r="CO25" s="395"/>
      <c r="CP25" s="395"/>
      <c r="CQ25" s="395"/>
      <c r="CR25" s="395"/>
      <c r="CS25" s="395"/>
      <c r="CT25" s="395"/>
      <c r="CU25" s="395"/>
      <c r="CV25" s="395"/>
      <c r="CW25" s="395"/>
      <c r="CX25" s="395"/>
      <c r="CY25" s="395"/>
      <c r="CZ25" s="395"/>
      <c r="DA25" s="395"/>
      <c r="DB25" s="395"/>
      <c r="DC25" s="395"/>
      <c r="DD25" s="395"/>
      <c r="DE25" s="395"/>
      <c r="DF25" s="395"/>
      <c r="DG25" s="395"/>
      <c r="DH25" s="395"/>
      <c r="DI25" s="395"/>
      <c r="DJ25" s="395"/>
      <c r="DK25" s="395"/>
      <c r="DL25" s="395"/>
      <c r="DM25" s="395"/>
      <c r="DN25" s="395"/>
      <c r="DO25" s="395"/>
      <c r="DP25" s="395"/>
      <c r="DQ25" s="395"/>
      <c r="DR25" s="395"/>
      <c r="DS25" s="395"/>
      <c r="DT25" s="395"/>
      <c r="DU25" s="395"/>
      <c r="DV25" s="395"/>
      <c r="DW25" s="395"/>
      <c r="DX25" s="395"/>
      <c r="DY25" s="395"/>
      <c r="DZ25" s="395"/>
      <c r="EA25" s="395"/>
      <c r="EB25" s="395"/>
      <c r="EC25" s="395"/>
      <c r="ED25" s="395"/>
      <c r="EE25" s="395"/>
      <c r="EF25" s="395"/>
      <c r="EG25" s="395"/>
      <c r="EH25" s="395"/>
      <c r="EI25" s="395"/>
      <c r="EJ25" s="395"/>
      <c r="EK25" s="395"/>
      <c r="EL25" s="395"/>
      <c r="EM25" s="395"/>
      <c r="EN25" s="395"/>
      <c r="EO25" s="395"/>
      <c r="EP25" s="395"/>
      <c r="EQ25" s="395"/>
      <c r="ER25" s="395"/>
      <c r="ES25" s="395"/>
      <c r="ET25" s="395"/>
      <c r="EU25" s="395"/>
      <c r="EV25" s="395"/>
      <c r="EW25" s="395"/>
      <c r="EX25" s="395"/>
      <c r="EY25" s="395"/>
      <c r="EZ25" s="395"/>
      <c r="FA25" s="395"/>
    </row>
    <row r="26" spans="1:157">
      <c r="A26" s="13"/>
      <c r="B26" s="20"/>
      <c r="C26" s="41"/>
      <c r="D26" s="38"/>
      <c r="E26" s="238" t="s">
        <v>32</v>
      </c>
      <c r="F26" s="333"/>
      <c r="G26" s="374">
        <v>0</v>
      </c>
      <c r="H26" s="396"/>
      <c r="I26" s="396"/>
      <c r="J26" s="396"/>
      <c r="K26" s="396"/>
      <c r="L26" s="396"/>
      <c r="M26" s="396"/>
      <c r="N26" s="396"/>
      <c r="O26" s="396"/>
      <c r="P26" s="396"/>
      <c r="Q26" s="396"/>
      <c r="R26" s="396"/>
      <c r="S26" s="396"/>
      <c r="T26" s="396"/>
      <c r="U26" s="396"/>
      <c r="V26" s="396"/>
      <c r="W26" s="396"/>
      <c r="X26" s="396"/>
      <c r="Y26" s="396"/>
      <c r="Z26" s="396"/>
      <c r="AA26" s="396"/>
      <c r="AB26" s="396"/>
      <c r="AC26" s="396"/>
      <c r="AD26" s="396"/>
      <c r="AE26" s="396"/>
      <c r="AF26" s="396"/>
      <c r="AG26" s="396"/>
      <c r="AH26" s="396"/>
      <c r="AI26" s="396"/>
      <c r="AJ26" s="396"/>
      <c r="AK26" s="396"/>
      <c r="AL26" s="396"/>
      <c r="AM26" s="396"/>
      <c r="AN26" s="396"/>
      <c r="AO26" s="396"/>
      <c r="AP26" s="396"/>
      <c r="AQ26" s="396"/>
      <c r="AR26" s="396"/>
      <c r="AS26" s="396"/>
      <c r="AT26" s="396"/>
      <c r="AU26" s="396"/>
      <c r="AV26" s="396"/>
      <c r="AW26" s="396"/>
      <c r="AX26" s="396"/>
      <c r="AY26" s="396"/>
      <c r="AZ26" s="396"/>
      <c r="BA26" s="396"/>
      <c r="BB26" s="396"/>
      <c r="BC26" s="396"/>
      <c r="BD26" s="396"/>
      <c r="BE26" s="396"/>
      <c r="BF26" s="396"/>
      <c r="BG26" s="396"/>
      <c r="BH26" s="396"/>
      <c r="BI26" s="396"/>
      <c r="BJ26" s="396"/>
      <c r="BK26" s="396"/>
      <c r="BL26" s="396"/>
      <c r="BM26" s="396"/>
      <c r="BN26" s="396"/>
      <c r="BO26" s="396"/>
      <c r="BP26" s="396"/>
      <c r="BQ26" s="396"/>
      <c r="BR26" s="396"/>
      <c r="BS26" s="396"/>
      <c r="BT26" s="396"/>
      <c r="BU26" s="396"/>
      <c r="BV26" s="396"/>
      <c r="BW26" s="396"/>
      <c r="BX26" s="396"/>
      <c r="BY26" s="396"/>
      <c r="BZ26" s="396"/>
      <c r="CA26" s="396"/>
      <c r="CB26" s="396"/>
      <c r="CC26" s="396"/>
      <c r="CD26" s="396"/>
      <c r="CE26" s="396"/>
      <c r="CF26" s="396"/>
      <c r="CG26" s="396"/>
      <c r="CH26" s="396"/>
      <c r="CI26" s="396"/>
      <c r="CJ26" s="396"/>
      <c r="CK26" s="396"/>
      <c r="CL26" s="396"/>
      <c r="CM26" s="396"/>
      <c r="CN26" s="396"/>
      <c r="CO26" s="396"/>
      <c r="CP26" s="396"/>
      <c r="CQ26" s="396"/>
      <c r="CR26" s="396"/>
      <c r="CS26" s="396"/>
      <c r="CT26" s="396"/>
      <c r="CU26" s="396"/>
      <c r="CV26" s="396"/>
      <c r="CW26" s="396"/>
      <c r="CX26" s="396"/>
      <c r="CY26" s="396"/>
      <c r="CZ26" s="396"/>
      <c r="DA26" s="396"/>
      <c r="DB26" s="396"/>
      <c r="DC26" s="396"/>
      <c r="DD26" s="396"/>
      <c r="DE26" s="396"/>
      <c r="DF26" s="396"/>
      <c r="DG26" s="396"/>
      <c r="DH26" s="396"/>
      <c r="DI26" s="396"/>
      <c r="DJ26" s="396"/>
      <c r="DK26" s="396"/>
      <c r="DL26" s="396"/>
      <c r="DM26" s="396"/>
      <c r="DN26" s="396"/>
      <c r="DO26" s="396"/>
      <c r="DP26" s="396"/>
      <c r="DQ26" s="396"/>
      <c r="DR26" s="396"/>
      <c r="DS26" s="396"/>
      <c r="DT26" s="396"/>
      <c r="DU26" s="396"/>
      <c r="DV26" s="396"/>
      <c r="DW26" s="396"/>
      <c r="DX26" s="396"/>
      <c r="DY26" s="396"/>
      <c r="DZ26" s="396"/>
      <c r="EA26" s="396"/>
      <c r="EB26" s="396"/>
      <c r="EC26" s="396"/>
      <c r="ED26" s="396"/>
      <c r="EE26" s="396"/>
      <c r="EF26" s="396"/>
      <c r="EG26" s="396"/>
      <c r="EH26" s="396"/>
      <c r="EI26" s="396"/>
      <c r="EJ26" s="396"/>
      <c r="EK26" s="396"/>
      <c r="EL26" s="396"/>
      <c r="EM26" s="396"/>
      <c r="EN26" s="396"/>
      <c r="EO26" s="396"/>
      <c r="EP26" s="396"/>
      <c r="EQ26" s="396"/>
      <c r="ER26" s="396"/>
      <c r="ES26" s="396"/>
      <c r="ET26" s="396"/>
      <c r="EU26" s="396"/>
      <c r="EV26" s="396"/>
      <c r="EW26" s="396"/>
      <c r="EX26" s="396"/>
      <c r="EY26" s="396"/>
      <c r="EZ26" s="396"/>
      <c r="FA26" s="396"/>
    </row>
    <row r="27" spans="1:157" ht="20.25" customHeight="1">
      <c r="A27" s="13"/>
      <c r="B27" s="20"/>
      <c r="C27" s="41"/>
      <c r="D27" s="38"/>
      <c r="E27" s="375" t="s">
        <v>45</v>
      </c>
      <c r="F27" s="376">
        <v>0.57999999999999996</v>
      </c>
      <c r="G27" s="377" t="s">
        <v>316</v>
      </c>
      <c r="H27" s="397"/>
      <c r="I27" s="397"/>
      <c r="J27" s="397"/>
      <c r="K27" s="397"/>
      <c r="L27" s="397"/>
      <c r="M27" s="397"/>
      <c r="N27" s="397"/>
      <c r="O27" s="397"/>
      <c r="P27" s="397"/>
      <c r="Q27" s="397"/>
      <c r="R27" s="397"/>
      <c r="S27" s="397"/>
      <c r="T27" s="397"/>
      <c r="U27" s="397"/>
      <c r="V27" s="397"/>
      <c r="W27" s="397"/>
      <c r="X27" s="397"/>
      <c r="Y27" s="397"/>
      <c r="Z27" s="397"/>
      <c r="AA27" s="397"/>
      <c r="AB27" s="397"/>
      <c r="AC27" s="397"/>
      <c r="AD27" s="397"/>
      <c r="AE27" s="397"/>
      <c r="AF27" s="397"/>
      <c r="AG27" s="397"/>
      <c r="AH27" s="397"/>
      <c r="AI27" s="397"/>
      <c r="AJ27" s="397"/>
      <c r="AK27" s="397"/>
      <c r="AL27" s="397"/>
      <c r="AM27" s="397"/>
      <c r="AN27" s="397"/>
      <c r="AO27" s="397"/>
      <c r="AP27" s="397"/>
      <c r="AQ27" s="397"/>
      <c r="AR27" s="397"/>
      <c r="AS27" s="397"/>
      <c r="AT27" s="397"/>
      <c r="AU27" s="397"/>
      <c r="AV27" s="397"/>
      <c r="AW27" s="397"/>
      <c r="AX27" s="397"/>
      <c r="AY27" s="397"/>
      <c r="AZ27" s="397"/>
      <c r="BA27" s="397"/>
      <c r="BB27" s="397"/>
      <c r="BC27" s="397"/>
      <c r="BD27" s="397"/>
      <c r="BE27" s="397"/>
      <c r="BF27" s="397"/>
      <c r="BG27" s="397"/>
      <c r="BH27" s="397"/>
      <c r="BI27" s="397"/>
      <c r="BJ27" s="397"/>
      <c r="BK27" s="397"/>
      <c r="BL27" s="397"/>
      <c r="BM27" s="397"/>
      <c r="BN27" s="397"/>
      <c r="BO27" s="397"/>
      <c r="BP27" s="397"/>
      <c r="BQ27" s="397"/>
      <c r="BR27" s="397"/>
      <c r="BS27" s="397"/>
      <c r="BT27" s="397"/>
      <c r="BU27" s="397"/>
      <c r="BV27" s="397"/>
      <c r="BW27" s="397"/>
      <c r="BX27" s="397"/>
      <c r="BY27" s="397"/>
      <c r="BZ27" s="397"/>
      <c r="CA27" s="397"/>
      <c r="CB27" s="397"/>
      <c r="CC27" s="397"/>
      <c r="CD27" s="397"/>
      <c r="CE27" s="397"/>
      <c r="CF27" s="397"/>
      <c r="CG27" s="397"/>
      <c r="CH27" s="397"/>
      <c r="CI27" s="397"/>
      <c r="CJ27" s="397"/>
      <c r="CK27" s="397"/>
      <c r="CL27" s="397"/>
      <c r="CM27" s="397"/>
      <c r="CN27" s="397"/>
      <c r="CO27" s="397"/>
      <c r="CP27" s="397"/>
      <c r="CQ27" s="397"/>
      <c r="CR27" s="397"/>
      <c r="CS27" s="397"/>
      <c r="CT27" s="397"/>
      <c r="CU27" s="397"/>
      <c r="CV27" s="397"/>
      <c r="CW27" s="397"/>
      <c r="CX27" s="397"/>
      <c r="CY27" s="397"/>
      <c r="CZ27" s="397"/>
      <c r="DA27" s="397"/>
      <c r="DB27" s="397"/>
      <c r="DC27" s="397"/>
      <c r="DD27" s="397"/>
      <c r="DE27" s="397"/>
      <c r="DF27" s="397"/>
      <c r="DG27" s="397"/>
      <c r="DH27" s="397"/>
      <c r="DI27" s="397"/>
      <c r="DJ27" s="397"/>
      <c r="DK27" s="397"/>
      <c r="DL27" s="397"/>
      <c r="DM27" s="397"/>
      <c r="DN27" s="397"/>
      <c r="DO27" s="397"/>
      <c r="DP27" s="397"/>
      <c r="DQ27" s="397"/>
      <c r="DR27" s="397"/>
      <c r="DS27" s="397"/>
      <c r="DT27" s="397"/>
      <c r="DU27" s="397"/>
      <c r="DV27" s="397"/>
      <c r="DW27" s="397"/>
      <c r="DX27" s="397"/>
      <c r="DY27" s="397"/>
      <c r="DZ27" s="397"/>
      <c r="EA27" s="397"/>
      <c r="EB27" s="397"/>
      <c r="EC27" s="397"/>
      <c r="ED27" s="397"/>
      <c r="EE27" s="397"/>
      <c r="EF27" s="397"/>
      <c r="EG27" s="397"/>
      <c r="EH27" s="397"/>
      <c r="EI27" s="397"/>
      <c r="EJ27" s="397"/>
      <c r="EK27" s="397"/>
      <c r="EL27" s="397"/>
      <c r="EM27" s="397"/>
      <c r="EN27" s="397"/>
      <c r="EO27" s="397"/>
      <c r="EP27" s="397"/>
      <c r="EQ27" s="397"/>
      <c r="ER27" s="397"/>
      <c r="ES27" s="397"/>
      <c r="ET27" s="397"/>
      <c r="EU27" s="397"/>
      <c r="EV27" s="397"/>
      <c r="EW27" s="397"/>
      <c r="EX27" s="397"/>
      <c r="EY27" s="397"/>
      <c r="EZ27" s="397"/>
      <c r="FA27" s="397"/>
    </row>
    <row r="28" spans="1:157" ht="20.25" customHeight="1">
      <c r="A28" s="13"/>
      <c r="B28" s="20"/>
      <c r="C28" s="41"/>
      <c r="D28" s="38"/>
      <c r="E28" s="375" t="s">
        <v>46</v>
      </c>
      <c r="F28" s="376">
        <v>0.34200000000000003</v>
      </c>
      <c r="G28" s="377" t="s">
        <v>316</v>
      </c>
      <c r="H28" s="397"/>
      <c r="I28" s="397"/>
      <c r="J28" s="397"/>
      <c r="K28" s="397"/>
      <c r="L28" s="397"/>
      <c r="M28" s="397"/>
      <c r="N28" s="397"/>
      <c r="O28" s="397"/>
      <c r="P28" s="397"/>
      <c r="Q28" s="397"/>
      <c r="R28" s="397"/>
      <c r="S28" s="397"/>
      <c r="T28" s="397"/>
      <c r="U28" s="397"/>
      <c r="V28" s="397"/>
      <c r="W28" s="397"/>
      <c r="X28" s="397"/>
      <c r="Y28" s="397"/>
      <c r="Z28" s="397"/>
      <c r="AA28" s="397"/>
      <c r="AB28" s="397"/>
      <c r="AC28" s="397"/>
      <c r="AD28" s="397"/>
      <c r="AE28" s="397"/>
      <c r="AF28" s="397"/>
      <c r="AG28" s="397"/>
      <c r="AH28" s="397"/>
      <c r="AI28" s="397"/>
      <c r="AJ28" s="397"/>
      <c r="AK28" s="397"/>
      <c r="AL28" s="397"/>
      <c r="AM28" s="397"/>
      <c r="AN28" s="397"/>
      <c r="AO28" s="397"/>
      <c r="AP28" s="397"/>
      <c r="AQ28" s="397"/>
      <c r="AR28" s="397"/>
      <c r="AS28" s="397"/>
      <c r="AT28" s="397"/>
      <c r="AU28" s="397"/>
      <c r="AV28" s="397"/>
      <c r="AW28" s="397"/>
      <c r="AX28" s="397"/>
      <c r="AY28" s="397"/>
      <c r="AZ28" s="397"/>
      <c r="BA28" s="397"/>
      <c r="BB28" s="397"/>
      <c r="BC28" s="397"/>
      <c r="BD28" s="397"/>
      <c r="BE28" s="397"/>
      <c r="BF28" s="397"/>
      <c r="BG28" s="397"/>
      <c r="BH28" s="397"/>
      <c r="BI28" s="397"/>
      <c r="BJ28" s="397"/>
      <c r="BK28" s="397"/>
      <c r="BL28" s="397"/>
      <c r="BM28" s="397"/>
      <c r="BN28" s="397"/>
      <c r="BO28" s="397"/>
      <c r="BP28" s="397"/>
      <c r="BQ28" s="397"/>
      <c r="BR28" s="397"/>
      <c r="BS28" s="397"/>
      <c r="BT28" s="397"/>
      <c r="BU28" s="397"/>
      <c r="BV28" s="397"/>
      <c r="BW28" s="397"/>
      <c r="BX28" s="397"/>
      <c r="BY28" s="397"/>
      <c r="BZ28" s="397"/>
      <c r="CA28" s="397"/>
      <c r="CB28" s="397"/>
      <c r="CC28" s="397"/>
      <c r="CD28" s="397"/>
      <c r="CE28" s="397"/>
      <c r="CF28" s="397"/>
      <c r="CG28" s="397"/>
      <c r="CH28" s="397"/>
      <c r="CI28" s="397"/>
      <c r="CJ28" s="397"/>
      <c r="CK28" s="397"/>
      <c r="CL28" s="397"/>
      <c r="CM28" s="397"/>
      <c r="CN28" s="397"/>
      <c r="CO28" s="397"/>
      <c r="CP28" s="397"/>
      <c r="CQ28" s="397"/>
      <c r="CR28" s="397"/>
      <c r="CS28" s="397"/>
      <c r="CT28" s="397"/>
      <c r="CU28" s="397"/>
      <c r="CV28" s="397"/>
      <c r="CW28" s="397"/>
      <c r="CX28" s="397"/>
      <c r="CY28" s="397"/>
      <c r="CZ28" s="397"/>
      <c r="DA28" s="397"/>
      <c r="DB28" s="397"/>
      <c r="DC28" s="397"/>
      <c r="DD28" s="397"/>
      <c r="DE28" s="397"/>
      <c r="DF28" s="397"/>
      <c r="DG28" s="397"/>
      <c r="DH28" s="397"/>
      <c r="DI28" s="397"/>
      <c r="DJ28" s="397"/>
      <c r="DK28" s="397"/>
      <c r="DL28" s="397"/>
      <c r="DM28" s="397"/>
      <c r="DN28" s="397"/>
      <c r="DO28" s="397"/>
      <c r="DP28" s="397"/>
      <c r="DQ28" s="397"/>
      <c r="DR28" s="397"/>
      <c r="DS28" s="397"/>
      <c r="DT28" s="397"/>
      <c r="DU28" s="397"/>
      <c r="DV28" s="397"/>
      <c r="DW28" s="397"/>
      <c r="DX28" s="397"/>
      <c r="DY28" s="397"/>
      <c r="DZ28" s="397"/>
      <c r="EA28" s="397"/>
      <c r="EB28" s="397"/>
      <c r="EC28" s="397"/>
      <c r="ED28" s="397"/>
      <c r="EE28" s="397"/>
      <c r="EF28" s="397"/>
      <c r="EG28" s="397"/>
      <c r="EH28" s="397"/>
      <c r="EI28" s="397"/>
      <c r="EJ28" s="397"/>
      <c r="EK28" s="397"/>
      <c r="EL28" s="397"/>
      <c r="EM28" s="397"/>
      <c r="EN28" s="397"/>
      <c r="EO28" s="397"/>
      <c r="EP28" s="397"/>
      <c r="EQ28" s="397"/>
      <c r="ER28" s="397"/>
      <c r="ES28" s="397"/>
      <c r="ET28" s="397"/>
      <c r="EU28" s="397"/>
      <c r="EV28" s="397"/>
      <c r="EW28" s="397"/>
      <c r="EX28" s="397"/>
      <c r="EY28" s="397"/>
      <c r="EZ28" s="397"/>
      <c r="FA28" s="397"/>
    </row>
    <row r="29" spans="1:157" ht="20.25" customHeight="1">
      <c r="A29" s="13"/>
      <c r="B29" s="20"/>
      <c r="C29" s="41"/>
      <c r="D29" s="38"/>
      <c r="E29" s="375" t="s">
        <v>47</v>
      </c>
      <c r="F29" s="376">
        <v>1.7999999999999999E-2</v>
      </c>
      <c r="G29" s="377" t="s">
        <v>316</v>
      </c>
      <c r="H29" s="397"/>
      <c r="I29" s="397"/>
      <c r="J29" s="397"/>
      <c r="K29" s="397"/>
      <c r="L29" s="397"/>
      <c r="M29" s="397"/>
      <c r="N29" s="397"/>
      <c r="O29" s="397"/>
      <c r="P29" s="397"/>
      <c r="Q29" s="397"/>
      <c r="R29" s="397"/>
      <c r="S29" s="397"/>
      <c r="T29" s="397"/>
      <c r="U29" s="397"/>
      <c r="V29" s="397"/>
      <c r="W29" s="397"/>
      <c r="X29" s="397"/>
      <c r="Y29" s="397"/>
      <c r="Z29" s="397"/>
      <c r="AA29" s="397"/>
      <c r="AB29" s="397"/>
      <c r="AC29" s="397"/>
      <c r="AD29" s="397"/>
      <c r="AE29" s="397"/>
      <c r="AF29" s="397"/>
      <c r="AG29" s="397"/>
      <c r="AH29" s="397"/>
      <c r="AI29" s="397"/>
      <c r="AJ29" s="397"/>
      <c r="AK29" s="397"/>
      <c r="AL29" s="397"/>
      <c r="AM29" s="397"/>
      <c r="AN29" s="397"/>
      <c r="AO29" s="397"/>
      <c r="AP29" s="397"/>
      <c r="AQ29" s="397"/>
      <c r="AR29" s="397"/>
      <c r="AS29" s="397"/>
      <c r="AT29" s="397"/>
      <c r="AU29" s="397"/>
      <c r="AV29" s="397"/>
      <c r="AW29" s="397"/>
      <c r="AX29" s="397"/>
      <c r="AY29" s="397"/>
      <c r="AZ29" s="397"/>
      <c r="BA29" s="397"/>
      <c r="BB29" s="397"/>
      <c r="BC29" s="397"/>
      <c r="BD29" s="397"/>
      <c r="BE29" s="397"/>
      <c r="BF29" s="397"/>
      <c r="BG29" s="397"/>
      <c r="BH29" s="397"/>
      <c r="BI29" s="397"/>
      <c r="BJ29" s="397"/>
      <c r="BK29" s="397"/>
      <c r="BL29" s="397"/>
      <c r="BM29" s="397"/>
      <c r="BN29" s="397"/>
      <c r="BO29" s="397"/>
      <c r="BP29" s="397"/>
      <c r="BQ29" s="397"/>
      <c r="BR29" s="397"/>
      <c r="BS29" s="397"/>
      <c r="BT29" s="397"/>
      <c r="BU29" s="397"/>
      <c r="BV29" s="397"/>
      <c r="BW29" s="397"/>
      <c r="BX29" s="397"/>
      <c r="BY29" s="397"/>
      <c r="BZ29" s="397"/>
      <c r="CA29" s="397"/>
      <c r="CB29" s="397"/>
      <c r="CC29" s="397"/>
      <c r="CD29" s="397"/>
      <c r="CE29" s="397"/>
      <c r="CF29" s="397"/>
      <c r="CG29" s="397"/>
      <c r="CH29" s="397"/>
      <c r="CI29" s="397"/>
      <c r="CJ29" s="397"/>
      <c r="CK29" s="397"/>
      <c r="CL29" s="397"/>
      <c r="CM29" s="397"/>
      <c r="CN29" s="397"/>
      <c r="CO29" s="397"/>
      <c r="CP29" s="397"/>
      <c r="CQ29" s="397"/>
      <c r="CR29" s="397"/>
      <c r="CS29" s="397"/>
      <c r="CT29" s="397"/>
      <c r="CU29" s="397"/>
      <c r="CV29" s="397"/>
      <c r="CW29" s="397"/>
      <c r="CX29" s="397"/>
      <c r="CY29" s="397"/>
      <c r="CZ29" s="397"/>
      <c r="DA29" s="397"/>
      <c r="DB29" s="397"/>
      <c r="DC29" s="397"/>
      <c r="DD29" s="397"/>
      <c r="DE29" s="397"/>
      <c r="DF29" s="397"/>
      <c r="DG29" s="397"/>
      <c r="DH29" s="397"/>
      <c r="DI29" s="397"/>
      <c r="DJ29" s="397"/>
      <c r="DK29" s="397"/>
      <c r="DL29" s="397"/>
      <c r="DM29" s="397"/>
      <c r="DN29" s="397"/>
      <c r="DO29" s="397"/>
      <c r="DP29" s="397"/>
      <c r="DQ29" s="397"/>
      <c r="DR29" s="397"/>
      <c r="DS29" s="397"/>
      <c r="DT29" s="397"/>
      <c r="DU29" s="397"/>
      <c r="DV29" s="397"/>
      <c r="DW29" s="397"/>
      <c r="DX29" s="397"/>
      <c r="DY29" s="397"/>
      <c r="DZ29" s="397"/>
      <c r="EA29" s="397"/>
      <c r="EB29" s="397"/>
      <c r="EC29" s="397"/>
      <c r="ED29" s="397"/>
      <c r="EE29" s="397"/>
      <c r="EF29" s="397"/>
      <c r="EG29" s="397"/>
      <c r="EH29" s="397"/>
      <c r="EI29" s="397"/>
      <c r="EJ29" s="397"/>
      <c r="EK29" s="397"/>
      <c r="EL29" s="397"/>
      <c r="EM29" s="397"/>
      <c r="EN29" s="397"/>
      <c r="EO29" s="397"/>
      <c r="EP29" s="397"/>
      <c r="EQ29" s="397"/>
      <c r="ER29" s="397"/>
      <c r="ES29" s="397"/>
      <c r="ET29" s="397"/>
      <c r="EU29" s="397"/>
      <c r="EV29" s="397"/>
      <c r="EW29" s="397"/>
      <c r="EX29" s="397"/>
      <c r="EY29" s="397"/>
      <c r="EZ29" s="397"/>
      <c r="FA29" s="397"/>
    </row>
    <row r="30" spans="1:157" ht="20.25" customHeight="1">
      <c r="A30" s="13"/>
      <c r="B30" s="20"/>
      <c r="C30" s="41"/>
      <c r="D30" s="38"/>
      <c r="E30" s="375" t="s">
        <v>48</v>
      </c>
      <c r="F30" s="376">
        <v>3.0000000000000001E-3</v>
      </c>
      <c r="G30" s="377" t="s">
        <v>316</v>
      </c>
      <c r="H30" s="397"/>
      <c r="I30" s="397"/>
      <c r="J30" s="397"/>
      <c r="K30" s="397"/>
      <c r="L30" s="397"/>
      <c r="M30" s="397"/>
      <c r="N30" s="397"/>
      <c r="O30" s="397"/>
      <c r="P30" s="397"/>
      <c r="Q30" s="397"/>
      <c r="R30" s="397"/>
      <c r="S30" s="397"/>
      <c r="T30" s="397"/>
      <c r="U30" s="397"/>
      <c r="V30" s="397"/>
      <c r="W30" s="397"/>
      <c r="X30" s="397"/>
      <c r="Y30" s="397"/>
      <c r="Z30" s="397"/>
      <c r="AA30" s="397"/>
      <c r="AB30" s="397"/>
      <c r="AC30" s="397"/>
      <c r="AD30" s="397"/>
      <c r="AE30" s="397"/>
      <c r="AF30" s="397"/>
      <c r="AG30" s="397"/>
      <c r="AH30" s="397"/>
      <c r="AI30" s="397"/>
      <c r="AJ30" s="397"/>
      <c r="AK30" s="397"/>
      <c r="AL30" s="397"/>
      <c r="AM30" s="397"/>
      <c r="AN30" s="397"/>
      <c r="AO30" s="397"/>
      <c r="AP30" s="397"/>
      <c r="AQ30" s="397"/>
      <c r="AR30" s="397"/>
      <c r="AS30" s="397"/>
      <c r="AT30" s="397"/>
      <c r="AU30" s="397"/>
      <c r="AV30" s="397"/>
      <c r="AW30" s="397"/>
      <c r="AX30" s="397"/>
      <c r="AY30" s="397"/>
      <c r="AZ30" s="397"/>
      <c r="BA30" s="397"/>
      <c r="BB30" s="397"/>
      <c r="BC30" s="397"/>
      <c r="BD30" s="397"/>
      <c r="BE30" s="397"/>
      <c r="BF30" s="397"/>
      <c r="BG30" s="397"/>
      <c r="BH30" s="397"/>
      <c r="BI30" s="397"/>
      <c r="BJ30" s="397"/>
      <c r="BK30" s="397"/>
      <c r="BL30" s="397"/>
      <c r="BM30" s="397"/>
      <c r="BN30" s="397"/>
      <c r="BO30" s="397"/>
      <c r="BP30" s="397"/>
      <c r="BQ30" s="397"/>
      <c r="BR30" s="397"/>
      <c r="BS30" s="397"/>
      <c r="BT30" s="397"/>
      <c r="BU30" s="397"/>
      <c r="BV30" s="397"/>
      <c r="BW30" s="397"/>
      <c r="BX30" s="397"/>
      <c r="BY30" s="397"/>
      <c r="BZ30" s="397"/>
      <c r="CA30" s="397"/>
      <c r="CB30" s="397"/>
      <c r="CC30" s="397"/>
      <c r="CD30" s="397"/>
      <c r="CE30" s="397"/>
      <c r="CF30" s="397"/>
      <c r="CG30" s="397"/>
      <c r="CH30" s="397"/>
      <c r="CI30" s="397"/>
      <c r="CJ30" s="397"/>
      <c r="CK30" s="397"/>
      <c r="CL30" s="397"/>
      <c r="CM30" s="397"/>
      <c r="CN30" s="397"/>
      <c r="CO30" s="397"/>
      <c r="CP30" s="397"/>
      <c r="CQ30" s="397"/>
      <c r="CR30" s="397"/>
      <c r="CS30" s="397"/>
      <c r="CT30" s="397"/>
      <c r="CU30" s="397"/>
      <c r="CV30" s="397"/>
      <c r="CW30" s="397"/>
      <c r="CX30" s="397"/>
      <c r="CY30" s="397"/>
      <c r="CZ30" s="397"/>
      <c r="DA30" s="397"/>
      <c r="DB30" s="397"/>
      <c r="DC30" s="397"/>
      <c r="DD30" s="397"/>
      <c r="DE30" s="397"/>
      <c r="DF30" s="397"/>
      <c r="DG30" s="397"/>
      <c r="DH30" s="397"/>
      <c r="DI30" s="397"/>
      <c r="DJ30" s="397"/>
      <c r="DK30" s="397"/>
      <c r="DL30" s="397"/>
      <c r="DM30" s="397"/>
      <c r="DN30" s="397"/>
      <c r="DO30" s="397"/>
      <c r="DP30" s="397"/>
      <c r="DQ30" s="397"/>
      <c r="DR30" s="397"/>
      <c r="DS30" s="397"/>
      <c r="DT30" s="397"/>
      <c r="DU30" s="397"/>
      <c r="DV30" s="397"/>
      <c r="DW30" s="397"/>
      <c r="DX30" s="397"/>
      <c r="DY30" s="397"/>
      <c r="DZ30" s="397"/>
      <c r="EA30" s="397"/>
      <c r="EB30" s="397"/>
      <c r="EC30" s="397"/>
      <c r="ED30" s="397"/>
      <c r="EE30" s="397"/>
      <c r="EF30" s="397"/>
      <c r="EG30" s="397"/>
      <c r="EH30" s="397"/>
      <c r="EI30" s="397"/>
      <c r="EJ30" s="397"/>
      <c r="EK30" s="397"/>
      <c r="EL30" s="397"/>
      <c r="EM30" s="397"/>
      <c r="EN30" s="397"/>
      <c r="EO30" s="397"/>
      <c r="EP30" s="397"/>
      <c r="EQ30" s="397"/>
      <c r="ER30" s="397"/>
      <c r="ES30" s="397"/>
      <c r="ET30" s="397"/>
      <c r="EU30" s="397"/>
      <c r="EV30" s="397"/>
      <c r="EW30" s="397"/>
      <c r="EX30" s="397"/>
      <c r="EY30" s="397"/>
      <c r="EZ30" s="397"/>
      <c r="FA30" s="397"/>
    </row>
    <row r="31" spans="1:157">
      <c r="A31" s="13"/>
      <c r="B31" s="20"/>
      <c r="C31" s="46"/>
      <c r="D31" s="43"/>
      <c r="E31" s="239" t="s">
        <v>49</v>
      </c>
      <c r="F31" s="334">
        <v>5.0999999999999997E-2</v>
      </c>
      <c r="G31" s="260" t="s">
        <v>316</v>
      </c>
      <c r="H31" s="398"/>
      <c r="I31" s="398"/>
      <c r="J31" s="398"/>
      <c r="K31" s="398"/>
      <c r="L31" s="398"/>
      <c r="M31" s="398"/>
      <c r="N31" s="398"/>
      <c r="O31" s="398"/>
      <c r="P31" s="398"/>
      <c r="Q31" s="398"/>
      <c r="R31" s="398"/>
      <c r="S31" s="398"/>
      <c r="T31" s="398"/>
      <c r="U31" s="398"/>
      <c r="V31" s="398"/>
      <c r="W31" s="398"/>
      <c r="X31" s="398"/>
      <c r="Y31" s="398"/>
      <c r="Z31" s="398"/>
      <c r="AA31" s="398"/>
      <c r="AB31" s="398"/>
      <c r="AC31" s="398"/>
      <c r="AD31" s="398"/>
      <c r="AE31" s="398"/>
      <c r="AF31" s="398"/>
      <c r="AG31" s="398"/>
      <c r="AH31" s="398"/>
      <c r="AI31" s="398"/>
      <c r="AJ31" s="398"/>
      <c r="AK31" s="398"/>
      <c r="AL31" s="398"/>
      <c r="AM31" s="398"/>
      <c r="AN31" s="398"/>
      <c r="AO31" s="398"/>
      <c r="AP31" s="398"/>
      <c r="AQ31" s="398"/>
      <c r="AR31" s="398"/>
      <c r="AS31" s="398"/>
      <c r="AT31" s="398"/>
      <c r="AU31" s="398"/>
      <c r="AV31" s="398"/>
      <c r="AW31" s="398"/>
      <c r="AX31" s="398"/>
      <c r="AY31" s="398"/>
      <c r="AZ31" s="398"/>
      <c r="BA31" s="398"/>
      <c r="BB31" s="398"/>
      <c r="BC31" s="398"/>
      <c r="BD31" s="398"/>
      <c r="BE31" s="398"/>
      <c r="BF31" s="398"/>
      <c r="BG31" s="398"/>
      <c r="BH31" s="398"/>
      <c r="BI31" s="398"/>
      <c r="BJ31" s="398"/>
      <c r="BK31" s="398"/>
      <c r="BL31" s="398"/>
      <c r="BM31" s="398"/>
      <c r="BN31" s="398"/>
      <c r="BO31" s="398"/>
      <c r="BP31" s="398"/>
      <c r="BQ31" s="398"/>
      <c r="BR31" s="398"/>
      <c r="BS31" s="398"/>
      <c r="BT31" s="398"/>
      <c r="BU31" s="398"/>
      <c r="BV31" s="398"/>
      <c r="BW31" s="398"/>
      <c r="BX31" s="398"/>
      <c r="BY31" s="398"/>
      <c r="BZ31" s="398"/>
      <c r="CA31" s="398"/>
      <c r="CB31" s="398"/>
      <c r="CC31" s="398"/>
      <c r="CD31" s="398"/>
      <c r="CE31" s="398"/>
      <c r="CF31" s="398"/>
      <c r="CG31" s="398"/>
      <c r="CH31" s="398"/>
      <c r="CI31" s="398"/>
      <c r="CJ31" s="398"/>
      <c r="CK31" s="398"/>
      <c r="CL31" s="398"/>
      <c r="CM31" s="398"/>
      <c r="CN31" s="398"/>
      <c r="CO31" s="398"/>
      <c r="CP31" s="398"/>
      <c r="CQ31" s="398"/>
      <c r="CR31" s="398"/>
      <c r="CS31" s="398"/>
      <c r="CT31" s="398"/>
      <c r="CU31" s="398"/>
      <c r="CV31" s="398"/>
      <c r="CW31" s="398"/>
      <c r="CX31" s="398"/>
      <c r="CY31" s="398"/>
      <c r="CZ31" s="398"/>
      <c r="DA31" s="398"/>
      <c r="DB31" s="398"/>
      <c r="DC31" s="398"/>
      <c r="DD31" s="398"/>
      <c r="DE31" s="398"/>
      <c r="DF31" s="398"/>
      <c r="DG31" s="398"/>
      <c r="DH31" s="398"/>
      <c r="DI31" s="398"/>
      <c r="DJ31" s="398"/>
      <c r="DK31" s="398"/>
      <c r="DL31" s="398"/>
      <c r="DM31" s="398"/>
      <c r="DN31" s="398"/>
      <c r="DO31" s="398"/>
      <c r="DP31" s="398"/>
      <c r="DQ31" s="398"/>
      <c r="DR31" s="398"/>
      <c r="DS31" s="398"/>
      <c r="DT31" s="398"/>
      <c r="DU31" s="398"/>
      <c r="DV31" s="398"/>
      <c r="DW31" s="398"/>
      <c r="DX31" s="398"/>
      <c r="DY31" s="398"/>
      <c r="DZ31" s="398"/>
      <c r="EA31" s="398"/>
      <c r="EB31" s="398"/>
      <c r="EC31" s="398"/>
      <c r="ED31" s="398"/>
      <c r="EE31" s="398"/>
      <c r="EF31" s="398"/>
      <c r="EG31" s="398"/>
      <c r="EH31" s="398"/>
      <c r="EI31" s="398"/>
      <c r="EJ31" s="398"/>
      <c r="EK31" s="398"/>
      <c r="EL31" s="398"/>
      <c r="EM31" s="398"/>
      <c r="EN31" s="398"/>
      <c r="EO31" s="398"/>
      <c r="EP31" s="398"/>
      <c r="EQ31" s="398"/>
      <c r="ER31" s="398"/>
      <c r="ES31" s="398"/>
      <c r="ET31" s="398"/>
      <c r="EU31" s="398"/>
      <c r="EV31" s="398"/>
      <c r="EW31" s="398"/>
      <c r="EX31" s="398"/>
      <c r="EY31" s="398"/>
      <c r="EZ31" s="398"/>
      <c r="FA31" s="398"/>
    </row>
    <row r="32" spans="1:157" ht="19.5">
      <c r="A32" s="13"/>
      <c r="B32" s="20"/>
      <c r="C32" s="30">
        <v>10</v>
      </c>
      <c r="D32" s="26" t="s">
        <v>56</v>
      </c>
      <c r="E32" s="240" t="s">
        <v>57</v>
      </c>
      <c r="F32" s="331">
        <v>0.37115651656417376</v>
      </c>
      <c r="G32" s="253" t="s">
        <v>315</v>
      </c>
      <c r="H32" s="394"/>
      <c r="I32" s="394"/>
      <c r="J32" s="394"/>
      <c r="K32" s="394"/>
      <c r="L32" s="394"/>
      <c r="M32" s="394"/>
      <c r="N32" s="394"/>
      <c r="O32" s="394"/>
      <c r="P32" s="394"/>
      <c r="Q32" s="394"/>
      <c r="R32" s="394"/>
      <c r="S32" s="394"/>
      <c r="T32" s="394"/>
      <c r="U32" s="394"/>
      <c r="V32" s="394"/>
      <c r="W32" s="394"/>
      <c r="X32" s="394"/>
      <c r="Y32" s="394"/>
      <c r="Z32" s="394"/>
      <c r="AA32" s="394"/>
      <c r="AB32" s="394"/>
      <c r="AC32" s="394"/>
      <c r="AD32" s="394"/>
      <c r="AE32" s="394"/>
      <c r="AF32" s="394"/>
      <c r="AG32" s="394"/>
      <c r="AH32" s="394"/>
      <c r="AI32" s="394"/>
      <c r="AJ32" s="394"/>
      <c r="AK32" s="394"/>
      <c r="AL32" s="394"/>
      <c r="AM32" s="394"/>
      <c r="AN32" s="394"/>
      <c r="AO32" s="394"/>
      <c r="AP32" s="394"/>
      <c r="AQ32" s="394"/>
      <c r="AR32" s="394"/>
      <c r="AS32" s="394"/>
      <c r="AT32" s="394"/>
      <c r="AU32" s="394"/>
      <c r="AV32" s="394"/>
      <c r="AW32" s="394"/>
      <c r="AX32" s="394"/>
      <c r="AY32" s="394"/>
      <c r="AZ32" s="394"/>
      <c r="BA32" s="394"/>
      <c r="BB32" s="394"/>
      <c r="BC32" s="394"/>
      <c r="BD32" s="394"/>
      <c r="BE32" s="394"/>
      <c r="BF32" s="394"/>
      <c r="BG32" s="394"/>
      <c r="BH32" s="394"/>
      <c r="BI32" s="394"/>
      <c r="BJ32" s="394"/>
      <c r="BK32" s="394"/>
      <c r="BL32" s="394"/>
      <c r="BM32" s="394"/>
      <c r="BN32" s="394"/>
      <c r="BO32" s="394"/>
      <c r="BP32" s="394"/>
      <c r="BQ32" s="394"/>
      <c r="BR32" s="394"/>
      <c r="BS32" s="394"/>
      <c r="BT32" s="394"/>
      <c r="BU32" s="394"/>
      <c r="BV32" s="394"/>
      <c r="BW32" s="394"/>
      <c r="BX32" s="394"/>
      <c r="BY32" s="394"/>
      <c r="BZ32" s="394"/>
      <c r="CA32" s="394"/>
      <c r="CB32" s="394"/>
      <c r="CC32" s="394"/>
      <c r="CD32" s="394"/>
      <c r="CE32" s="394"/>
      <c r="CF32" s="394"/>
      <c r="CG32" s="394"/>
      <c r="CH32" s="394"/>
      <c r="CI32" s="394"/>
      <c r="CJ32" s="394"/>
      <c r="CK32" s="394"/>
      <c r="CL32" s="394"/>
      <c r="CM32" s="394"/>
      <c r="CN32" s="394"/>
      <c r="CO32" s="394"/>
      <c r="CP32" s="394"/>
      <c r="CQ32" s="394"/>
      <c r="CR32" s="394"/>
      <c r="CS32" s="394"/>
      <c r="CT32" s="394"/>
      <c r="CU32" s="394"/>
      <c r="CV32" s="394"/>
      <c r="CW32" s="394"/>
      <c r="CX32" s="394"/>
      <c r="CY32" s="394"/>
      <c r="CZ32" s="394"/>
      <c r="DA32" s="394"/>
      <c r="DB32" s="394"/>
      <c r="DC32" s="394"/>
      <c r="DD32" s="394"/>
      <c r="DE32" s="394"/>
      <c r="DF32" s="394"/>
      <c r="DG32" s="394"/>
      <c r="DH32" s="394"/>
      <c r="DI32" s="394"/>
      <c r="DJ32" s="394"/>
      <c r="DK32" s="394"/>
      <c r="DL32" s="394"/>
      <c r="DM32" s="394"/>
      <c r="DN32" s="394"/>
      <c r="DO32" s="394"/>
      <c r="DP32" s="394"/>
      <c r="DQ32" s="394"/>
      <c r="DR32" s="394"/>
      <c r="DS32" s="394"/>
      <c r="DT32" s="394"/>
      <c r="DU32" s="394"/>
      <c r="DV32" s="394"/>
      <c r="DW32" s="394"/>
      <c r="DX32" s="394"/>
      <c r="DY32" s="394"/>
      <c r="DZ32" s="394"/>
      <c r="EA32" s="394"/>
      <c r="EB32" s="394"/>
      <c r="EC32" s="394"/>
      <c r="ED32" s="394"/>
      <c r="EE32" s="394"/>
      <c r="EF32" s="394"/>
      <c r="EG32" s="394"/>
      <c r="EH32" s="394"/>
      <c r="EI32" s="394"/>
      <c r="EJ32" s="394"/>
      <c r="EK32" s="394"/>
      <c r="EL32" s="394"/>
      <c r="EM32" s="394"/>
      <c r="EN32" s="394"/>
      <c r="EO32" s="394"/>
      <c r="EP32" s="394"/>
      <c r="EQ32" s="394"/>
      <c r="ER32" s="394"/>
      <c r="ES32" s="394"/>
      <c r="ET32" s="394"/>
      <c r="EU32" s="394"/>
      <c r="EV32" s="394"/>
      <c r="EW32" s="394"/>
      <c r="EX32" s="394"/>
      <c r="EY32" s="394"/>
      <c r="EZ32" s="394"/>
      <c r="FA32" s="394"/>
    </row>
    <row r="33" spans="1:157" ht="19.5">
      <c r="A33" s="13"/>
      <c r="B33" s="20"/>
      <c r="C33" s="30">
        <v>11</v>
      </c>
      <c r="D33" s="26" t="s">
        <v>60</v>
      </c>
      <c r="E33" s="240" t="s">
        <v>61</v>
      </c>
      <c r="F33" s="331">
        <v>0.38008331680222179</v>
      </c>
      <c r="G33" s="253" t="s">
        <v>316</v>
      </c>
      <c r="H33" s="394"/>
      <c r="I33" s="394"/>
      <c r="J33" s="394"/>
      <c r="K33" s="394"/>
      <c r="L33" s="394"/>
      <c r="M33" s="394"/>
      <c r="N33" s="394"/>
      <c r="O33" s="394"/>
      <c r="P33" s="394"/>
      <c r="Q33" s="394"/>
      <c r="R33" s="394"/>
      <c r="S33" s="394"/>
      <c r="T33" s="394"/>
      <c r="U33" s="394"/>
      <c r="V33" s="394"/>
      <c r="W33" s="394"/>
      <c r="X33" s="394"/>
      <c r="Y33" s="394"/>
      <c r="Z33" s="394"/>
      <c r="AA33" s="394"/>
      <c r="AB33" s="394"/>
      <c r="AC33" s="394"/>
      <c r="AD33" s="394"/>
      <c r="AE33" s="394"/>
      <c r="AF33" s="394"/>
      <c r="AG33" s="394"/>
      <c r="AH33" s="394"/>
      <c r="AI33" s="394"/>
      <c r="AJ33" s="394"/>
      <c r="AK33" s="394"/>
      <c r="AL33" s="394"/>
      <c r="AM33" s="394"/>
      <c r="AN33" s="394"/>
      <c r="AO33" s="394"/>
      <c r="AP33" s="394"/>
      <c r="AQ33" s="394"/>
      <c r="AR33" s="394"/>
      <c r="AS33" s="394"/>
      <c r="AT33" s="394"/>
      <c r="AU33" s="394"/>
      <c r="AV33" s="394"/>
      <c r="AW33" s="394"/>
      <c r="AX33" s="394"/>
      <c r="AY33" s="394"/>
      <c r="AZ33" s="394"/>
      <c r="BA33" s="394"/>
      <c r="BB33" s="394"/>
      <c r="BC33" s="394"/>
      <c r="BD33" s="394"/>
      <c r="BE33" s="394"/>
      <c r="BF33" s="394"/>
      <c r="BG33" s="394"/>
      <c r="BH33" s="394"/>
      <c r="BI33" s="394"/>
      <c r="BJ33" s="394"/>
      <c r="BK33" s="394"/>
      <c r="BL33" s="394"/>
      <c r="BM33" s="394"/>
      <c r="BN33" s="394"/>
      <c r="BO33" s="394"/>
      <c r="BP33" s="394"/>
      <c r="BQ33" s="394"/>
      <c r="BR33" s="394"/>
      <c r="BS33" s="394"/>
      <c r="BT33" s="394"/>
      <c r="BU33" s="394"/>
      <c r="BV33" s="394"/>
      <c r="BW33" s="394"/>
      <c r="BX33" s="394"/>
      <c r="BY33" s="394"/>
      <c r="BZ33" s="394"/>
      <c r="CA33" s="394"/>
      <c r="CB33" s="394"/>
      <c r="CC33" s="394"/>
      <c r="CD33" s="394"/>
      <c r="CE33" s="394"/>
      <c r="CF33" s="394"/>
      <c r="CG33" s="394"/>
      <c r="CH33" s="394"/>
      <c r="CI33" s="394"/>
      <c r="CJ33" s="394"/>
      <c r="CK33" s="394"/>
      <c r="CL33" s="394"/>
      <c r="CM33" s="394"/>
      <c r="CN33" s="394"/>
      <c r="CO33" s="394"/>
      <c r="CP33" s="394"/>
      <c r="CQ33" s="394"/>
      <c r="CR33" s="394"/>
      <c r="CS33" s="394"/>
      <c r="CT33" s="394"/>
      <c r="CU33" s="394"/>
      <c r="CV33" s="394"/>
      <c r="CW33" s="394"/>
      <c r="CX33" s="394"/>
      <c r="CY33" s="394"/>
      <c r="CZ33" s="394"/>
      <c r="DA33" s="394"/>
      <c r="DB33" s="394"/>
      <c r="DC33" s="394"/>
      <c r="DD33" s="394"/>
      <c r="DE33" s="394"/>
      <c r="DF33" s="394"/>
      <c r="DG33" s="394"/>
      <c r="DH33" s="394"/>
      <c r="DI33" s="394"/>
      <c r="DJ33" s="394"/>
      <c r="DK33" s="394"/>
      <c r="DL33" s="394"/>
      <c r="DM33" s="394"/>
      <c r="DN33" s="394"/>
      <c r="DO33" s="394"/>
      <c r="DP33" s="394"/>
      <c r="DQ33" s="394"/>
      <c r="DR33" s="394"/>
      <c r="DS33" s="394"/>
      <c r="DT33" s="394"/>
      <c r="DU33" s="394"/>
      <c r="DV33" s="394"/>
      <c r="DW33" s="394"/>
      <c r="DX33" s="394"/>
      <c r="DY33" s="394"/>
      <c r="DZ33" s="394"/>
      <c r="EA33" s="394"/>
      <c r="EB33" s="394"/>
      <c r="EC33" s="394"/>
      <c r="ED33" s="394"/>
      <c r="EE33" s="394"/>
      <c r="EF33" s="394"/>
      <c r="EG33" s="394"/>
      <c r="EH33" s="394"/>
      <c r="EI33" s="394"/>
      <c r="EJ33" s="394"/>
      <c r="EK33" s="394"/>
      <c r="EL33" s="394"/>
      <c r="EM33" s="394"/>
      <c r="EN33" s="394"/>
      <c r="EO33" s="394"/>
      <c r="EP33" s="394"/>
      <c r="EQ33" s="394"/>
      <c r="ER33" s="394"/>
      <c r="ES33" s="394"/>
      <c r="ET33" s="394"/>
      <c r="EU33" s="394"/>
      <c r="EV33" s="394"/>
      <c r="EW33" s="394"/>
      <c r="EX33" s="394"/>
      <c r="EY33" s="394"/>
      <c r="EZ33" s="394"/>
      <c r="FA33" s="394"/>
    </row>
    <row r="34" spans="1:157" ht="29.25">
      <c r="A34" s="13"/>
      <c r="B34" s="20"/>
      <c r="C34" s="30">
        <v>12</v>
      </c>
      <c r="D34" s="26" t="s">
        <v>62</v>
      </c>
      <c r="E34" s="240" t="s">
        <v>63</v>
      </c>
      <c r="F34" s="331">
        <v>0.56139654830390795</v>
      </c>
      <c r="G34" s="253" t="s">
        <v>315</v>
      </c>
      <c r="H34" s="394"/>
      <c r="I34" s="394"/>
      <c r="J34" s="394"/>
      <c r="K34" s="394"/>
      <c r="L34" s="394"/>
      <c r="M34" s="394"/>
      <c r="N34" s="394"/>
      <c r="O34" s="394"/>
      <c r="P34" s="394"/>
      <c r="Q34" s="394"/>
      <c r="R34" s="394"/>
      <c r="S34" s="394"/>
      <c r="T34" s="394"/>
      <c r="U34" s="394"/>
      <c r="V34" s="394"/>
      <c r="W34" s="394"/>
      <c r="X34" s="394"/>
      <c r="Y34" s="394"/>
      <c r="Z34" s="394"/>
      <c r="AA34" s="394"/>
      <c r="AB34" s="394"/>
      <c r="AC34" s="394"/>
      <c r="AD34" s="394"/>
      <c r="AE34" s="394"/>
      <c r="AF34" s="394"/>
      <c r="AG34" s="394"/>
      <c r="AH34" s="394"/>
      <c r="AI34" s="394"/>
      <c r="AJ34" s="394"/>
      <c r="AK34" s="394"/>
      <c r="AL34" s="394"/>
      <c r="AM34" s="394"/>
      <c r="AN34" s="394"/>
      <c r="AO34" s="394"/>
      <c r="AP34" s="394"/>
      <c r="AQ34" s="394"/>
      <c r="AR34" s="394"/>
      <c r="AS34" s="394"/>
      <c r="AT34" s="394"/>
      <c r="AU34" s="394"/>
      <c r="AV34" s="394"/>
      <c r="AW34" s="394"/>
      <c r="AX34" s="394"/>
      <c r="AY34" s="394"/>
      <c r="AZ34" s="394"/>
      <c r="BA34" s="394"/>
      <c r="BB34" s="394"/>
      <c r="BC34" s="394"/>
      <c r="BD34" s="394"/>
      <c r="BE34" s="394"/>
      <c r="BF34" s="394"/>
      <c r="BG34" s="394"/>
      <c r="BH34" s="394"/>
      <c r="BI34" s="394"/>
      <c r="BJ34" s="394"/>
      <c r="BK34" s="394"/>
      <c r="BL34" s="394"/>
      <c r="BM34" s="394"/>
      <c r="BN34" s="394"/>
      <c r="BO34" s="394"/>
      <c r="BP34" s="394"/>
      <c r="BQ34" s="394"/>
      <c r="BR34" s="394"/>
      <c r="BS34" s="394"/>
      <c r="BT34" s="394"/>
      <c r="BU34" s="394"/>
      <c r="BV34" s="394"/>
      <c r="BW34" s="394"/>
      <c r="BX34" s="394"/>
      <c r="BY34" s="394"/>
      <c r="BZ34" s="394"/>
      <c r="CA34" s="394"/>
      <c r="CB34" s="394"/>
      <c r="CC34" s="394"/>
      <c r="CD34" s="394"/>
      <c r="CE34" s="394"/>
      <c r="CF34" s="394"/>
      <c r="CG34" s="394"/>
      <c r="CH34" s="394"/>
      <c r="CI34" s="394"/>
      <c r="CJ34" s="394"/>
      <c r="CK34" s="394"/>
      <c r="CL34" s="394"/>
      <c r="CM34" s="394"/>
      <c r="CN34" s="394"/>
      <c r="CO34" s="394"/>
      <c r="CP34" s="394"/>
      <c r="CQ34" s="394"/>
      <c r="CR34" s="394"/>
      <c r="CS34" s="394"/>
      <c r="CT34" s="394"/>
      <c r="CU34" s="394"/>
      <c r="CV34" s="394"/>
      <c r="CW34" s="394"/>
      <c r="CX34" s="394"/>
      <c r="CY34" s="394"/>
      <c r="CZ34" s="394"/>
      <c r="DA34" s="394"/>
      <c r="DB34" s="394"/>
      <c r="DC34" s="394"/>
      <c r="DD34" s="394"/>
      <c r="DE34" s="394"/>
      <c r="DF34" s="394"/>
      <c r="DG34" s="394"/>
      <c r="DH34" s="394"/>
      <c r="DI34" s="394"/>
      <c r="DJ34" s="394"/>
      <c r="DK34" s="394"/>
      <c r="DL34" s="394"/>
      <c r="DM34" s="394"/>
      <c r="DN34" s="394"/>
      <c r="DO34" s="394"/>
      <c r="DP34" s="394"/>
      <c r="DQ34" s="394"/>
      <c r="DR34" s="394"/>
      <c r="DS34" s="394"/>
      <c r="DT34" s="394"/>
      <c r="DU34" s="394"/>
      <c r="DV34" s="394"/>
      <c r="DW34" s="394"/>
      <c r="DX34" s="394"/>
      <c r="DY34" s="394"/>
      <c r="DZ34" s="394"/>
      <c r="EA34" s="394"/>
      <c r="EB34" s="394"/>
      <c r="EC34" s="394"/>
      <c r="ED34" s="394"/>
      <c r="EE34" s="394"/>
      <c r="EF34" s="394"/>
      <c r="EG34" s="394"/>
      <c r="EH34" s="394"/>
      <c r="EI34" s="394"/>
      <c r="EJ34" s="394"/>
      <c r="EK34" s="394"/>
      <c r="EL34" s="394"/>
      <c r="EM34" s="394"/>
      <c r="EN34" s="394"/>
      <c r="EO34" s="394"/>
      <c r="EP34" s="394"/>
      <c r="EQ34" s="394"/>
      <c r="ER34" s="394"/>
      <c r="ES34" s="394"/>
      <c r="ET34" s="394"/>
      <c r="EU34" s="394"/>
      <c r="EV34" s="394"/>
      <c r="EW34" s="394"/>
      <c r="EX34" s="394"/>
      <c r="EY34" s="394"/>
      <c r="EZ34" s="394"/>
      <c r="FA34" s="394"/>
    </row>
    <row r="35" spans="1:157" ht="19.5">
      <c r="A35" s="13"/>
      <c r="B35" s="20"/>
      <c r="C35" s="30">
        <v>13</v>
      </c>
      <c r="D35" s="26" t="s">
        <v>66</v>
      </c>
      <c r="E35" s="240" t="s">
        <v>67</v>
      </c>
      <c r="F35" s="331">
        <v>0.58678833564768895</v>
      </c>
      <c r="G35" s="253" t="s">
        <v>316</v>
      </c>
      <c r="H35" s="394"/>
      <c r="I35" s="394"/>
      <c r="J35" s="394"/>
      <c r="K35" s="394"/>
      <c r="L35" s="394"/>
      <c r="M35" s="394"/>
      <c r="N35" s="394"/>
      <c r="O35" s="394"/>
      <c r="P35" s="394"/>
      <c r="Q35" s="394"/>
      <c r="R35" s="394"/>
      <c r="S35" s="394"/>
      <c r="T35" s="394"/>
      <c r="U35" s="394"/>
      <c r="V35" s="394"/>
      <c r="W35" s="394"/>
      <c r="X35" s="394"/>
      <c r="Y35" s="394"/>
      <c r="Z35" s="394"/>
      <c r="AA35" s="394"/>
      <c r="AB35" s="394"/>
      <c r="AC35" s="394"/>
      <c r="AD35" s="394"/>
      <c r="AE35" s="394"/>
      <c r="AF35" s="394"/>
      <c r="AG35" s="394"/>
      <c r="AH35" s="394"/>
      <c r="AI35" s="394"/>
      <c r="AJ35" s="394"/>
      <c r="AK35" s="394"/>
      <c r="AL35" s="394"/>
      <c r="AM35" s="394"/>
      <c r="AN35" s="394"/>
      <c r="AO35" s="394"/>
      <c r="AP35" s="394"/>
      <c r="AQ35" s="394"/>
      <c r="AR35" s="394"/>
      <c r="AS35" s="394"/>
      <c r="AT35" s="394"/>
      <c r="AU35" s="394"/>
      <c r="AV35" s="394"/>
      <c r="AW35" s="394"/>
      <c r="AX35" s="394"/>
      <c r="AY35" s="394"/>
      <c r="AZ35" s="394"/>
      <c r="BA35" s="394"/>
      <c r="BB35" s="394"/>
      <c r="BC35" s="394"/>
      <c r="BD35" s="394"/>
      <c r="BE35" s="394"/>
      <c r="BF35" s="394"/>
      <c r="BG35" s="394"/>
      <c r="BH35" s="394"/>
      <c r="BI35" s="394"/>
      <c r="BJ35" s="394"/>
      <c r="BK35" s="394"/>
      <c r="BL35" s="394"/>
      <c r="BM35" s="394"/>
      <c r="BN35" s="394"/>
      <c r="BO35" s="394"/>
      <c r="BP35" s="394"/>
      <c r="BQ35" s="394"/>
      <c r="BR35" s="394"/>
      <c r="BS35" s="394"/>
      <c r="BT35" s="394"/>
      <c r="BU35" s="394"/>
      <c r="BV35" s="394"/>
      <c r="BW35" s="394"/>
      <c r="BX35" s="394"/>
      <c r="BY35" s="394"/>
      <c r="BZ35" s="394"/>
      <c r="CA35" s="394"/>
      <c r="CB35" s="394"/>
      <c r="CC35" s="394"/>
      <c r="CD35" s="394"/>
      <c r="CE35" s="394"/>
      <c r="CF35" s="394"/>
      <c r="CG35" s="394"/>
      <c r="CH35" s="394"/>
      <c r="CI35" s="394"/>
      <c r="CJ35" s="394"/>
      <c r="CK35" s="394"/>
      <c r="CL35" s="394"/>
      <c r="CM35" s="394"/>
      <c r="CN35" s="394"/>
      <c r="CO35" s="394"/>
      <c r="CP35" s="394"/>
      <c r="CQ35" s="394"/>
      <c r="CR35" s="394"/>
      <c r="CS35" s="394"/>
      <c r="CT35" s="394"/>
      <c r="CU35" s="394"/>
      <c r="CV35" s="394"/>
      <c r="CW35" s="394"/>
      <c r="CX35" s="394"/>
      <c r="CY35" s="394"/>
      <c r="CZ35" s="394"/>
      <c r="DA35" s="394"/>
      <c r="DB35" s="394"/>
      <c r="DC35" s="394"/>
      <c r="DD35" s="394"/>
      <c r="DE35" s="394"/>
      <c r="DF35" s="394"/>
      <c r="DG35" s="394"/>
      <c r="DH35" s="394"/>
      <c r="DI35" s="394"/>
      <c r="DJ35" s="394"/>
      <c r="DK35" s="394"/>
      <c r="DL35" s="394"/>
      <c r="DM35" s="394"/>
      <c r="DN35" s="394"/>
      <c r="DO35" s="394"/>
      <c r="DP35" s="394"/>
      <c r="DQ35" s="394"/>
      <c r="DR35" s="394"/>
      <c r="DS35" s="394"/>
      <c r="DT35" s="394"/>
      <c r="DU35" s="394"/>
      <c r="DV35" s="394"/>
      <c r="DW35" s="394"/>
      <c r="DX35" s="394"/>
      <c r="DY35" s="394"/>
      <c r="DZ35" s="394"/>
      <c r="EA35" s="394"/>
      <c r="EB35" s="394"/>
      <c r="EC35" s="394"/>
      <c r="ED35" s="394"/>
      <c r="EE35" s="394"/>
      <c r="EF35" s="394"/>
      <c r="EG35" s="394"/>
      <c r="EH35" s="394"/>
      <c r="EI35" s="394"/>
      <c r="EJ35" s="394"/>
      <c r="EK35" s="394"/>
      <c r="EL35" s="394"/>
      <c r="EM35" s="394"/>
      <c r="EN35" s="394"/>
      <c r="EO35" s="394"/>
      <c r="EP35" s="394"/>
      <c r="EQ35" s="394"/>
      <c r="ER35" s="394"/>
      <c r="ES35" s="394"/>
      <c r="ET35" s="394"/>
      <c r="EU35" s="394"/>
      <c r="EV35" s="394"/>
      <c r="EW35" s="394"/>
      <c r="EX35" s="394"/>
      <c r="EY35" s="394"/>
      <c r="EZ35" s="394"/>
      <c r="FA35" s="394"/>
    </row>
    <row r="36" spans="1:157" ht="29.25">
      <c r="A36" s="13"/>
      <c r="B36" s="20"/>
      <c r="C36" s="24">
        <v>14</v>
      </c>
      <c r="D36" s="21" t="s">
        <v>70</v>
      </c>
      <c r="E36" s="236" t="s">
        <v>71</v>
      </c>
      <c r="F36" s="330">
        <v>0.64153937710771669</v>
      </c>
      <c r="G36" s="253" t="s">
        <v>316</v>
      </c>
      <c r="H36" s="399"/>
      <c r="I36" s="399"/>
      <c r="J36" s="399"/>
      <c r="K36" s="399"/>
      <c r="L36" s="399"/>
      <c r="M36" s="399"/>
      <c r="N36" s="399"/>
      <c r="O36" s="399"/>
      <c r="P36" s="399"/>
      <c r="Q36" s="399"/>
      <c r="R36" s="399"/>
      <c r="S36" s="399"/>
      <c r="T36" s="399"/>
      <c r="U36" s="399"/>
      <c r="V36" s="399"/>
      <c r="W36" s="399"/>
      <c r="X36" s="399"/>
      <c r="Y36" s="399"/>
      <c r="Z36" s="399"/>
      <c r="AA36" s="399"/>
      <c r="AB36" s="399"/>
      <c r="AC36" s="399"/>
      <c r="AD36" s="399"/>
      <c r="AE36" s="399"/>
      <c r="AF36" s="399"/>
      <c r="AG36" s="399"/>
      <c r="AH36" s="399"/>
      <c r="AI36" s="399"/>
      <c r="AJ36" s="399"/>
      <c r="AK36" s="399"/>
      <c r="AL36" s="399"/>
      <c r="AM36" s="399"/>
      <c r="AN36" s="399"/>
      <c r="AO36" s="399"/>
      <c r="AP36" s="399"/>
      <c r="AQ36" s="399"/>
      <c r="AR36" s="399"/>
      <c r="AS36" s="399"/>
      <c r="AT36" s="399"/>
      <c r="AU36" s="399"/>
      <c r="AV36" s="399"/>
      <c r="AW36" s="399"/>
      <c r="AX36" s="399"/>
      <c r="AY36" s="399"/>
      <c r="AZ36" s="399"/>
      <c r="BA36" s="399"/>
      <c r="BB36" s="399"/>
      <c r="BC36" s="399"/>
      <c r="BD36" s="399"/>
      <c r="BE36" s="399"/>
      <c r="BF36" s="399"/>
      <c r="BG36" s="399"/>
      <c r="BH36" s="399"/>
      <c r="BI36" s="399"/>
      <c r="BJ36" s="399"/>
      <c r="BK36" s="399"/>
      <c r="BL36" s="399"/>
      <c r="BM36" s="399"/>
      <c r="BN36" s="399"/>
      <c r="BO36" s="399"/>
      <c r="BP36" s="399"/>
      <c r="BQ36" s="399"/>
      <c r="BR36" s="399"/>
      <c r="BS36" s="399"/>
      <c r="BT36" s="399"/>
      <c r="BU36" s="399"/>
      <c r="BV36" s="399"/>
      <c r="BW36" s="399"/>
      <c r="BX36" s="399"/>
      <c r="BY36" s="399"/>
      <c r="BZ36" s="399"/>
      <c r="CA36" s="399"/>
      <c r="CB36" s="399"/>
      <c r="CC36" s="399"/>
      <c r="CD36" s="399"/>
      <c r="CE36" s="399"/>
      <c r="CF36" s="399"/>
      <c r="CG36" s="399"/>
      <c r="CH36" s="399"/>
      <c r="CI36" s="399"/>
      <c r="CJ36" s="399"/>
      <c r="CK36" s="399"/>
      <c r="CL36" s="399"/>
      <c r="CM36" s="399"/>
      <c r="CN36" s="399"/>
      <c r="CO36" s="399"/>
      <c r="CP36" s="399"/>
      <c r="CQ36" s="399"/>
      <c r="CR36" s="399"/>
      <c r="CS36" s="399"/>
      <c r="CT36" s="399"/>
      <c r="CU36" s="399"/>
      <c r="CV36" s="399"/>
      <c r="CW36" s="399"/>
      <c r="CX36" s="399"/>
      <c r="CY36" s="399"/>
      <c r="CZ36" s="399"/>
      <c r="DA36" s="399"/>
      <c r="DB36" s="399"/>
      <c r="DC36" s="399"/>
      <c r="DD36" s="399"/>
      <c r="DE36" s="399"/>
      <c r="DF36" s="399"/>
      <c r="DG36" s="399"/>
      <c r="DH36" s="399"/>
      <c r="DI36" s="399"/>
      <c r="DJ36" s="399"/>
      <c r="DK36" s="399"/>
      <c r="DL36" s="399"/>
      <c r="DM36" s="399"/>
      <c r="DN36" s="399"/>
      <c r="DO36" s="399"/>
      <c r="DP36" s="399"/>
      <c r="DQ36" s="399"/>
      <c r="DR36" s="399"/>
      <c r="DS36" s="399"/>
      <c r="DT36" s="399"/>
      <c r="DU36" s="399"/>
      <c r="DV36" s="399"/>
      <c r="DW36" s="399"/>
      <c r="DX36" s="399"/>
      <c r="DY36" s="399"/>
      <c r="DZ36" s="399"/>
      <c r="EA36" s="399"/>
      <c r="EB36" s="399"/>
      <c r="EC36" s="399"/>
      <c r="ED36" s="399"/>
      <c r="EE36" s="399"/>
      <c r="EF36" s="399"/>
      <c r="EG36" s="399"/>
      <c r="EH36" s="399"/>
      <c r="EI36" s="399"/>
      <c r="EJ36" s="399"/>
      <c r="EK36" s="399"/>
      <c r="EL36" s="399"/>
      <c r="EM36" s="399"/>
      <c r="EN36" s="399"/>
      <c r="EO36" s="399"/>
      <c r="EP36" s="399"/>
      <c r="EQ36" s="399"/>
      <c r="ER36" s="399"/>
      <c r="ES36" s="399"/>
      <c r="ET36" s="399"/>
      <c r="EU36" s="399"/>
      <c r="EV36" s="399"/>
      <c r="EW36" s="399"/>
      <c r="EX36" s="399"/>
      <c r="EY36" s="399"/>
      <c r="EZ36" s="399"/>
      <c r="FA36" s="399"/>
    </row>
    <row r="37" spans="1:157">
      <c r="A37" s="13"/>
      <c r="B37" s="20"/>
      <c r="C37" s="59"/>
      <c r="D37" s="53"/>
      <c r="E37" s="237" t="s">
        <v>32</v>
      </c>
      <c r="F37" s="335"/>
      <c r="G37" s="254">
        <v>0</v>
      </c>
      <c r="H37" s="400"/>
      <c r="I37" s="400"/>
      <c r="J37" s="400"/>
      <c r="K37" s="400"/>
      <c r="L37" s="400"/>
      <c r="M37" s="400"/>
      <c r="N37" s="400"/>
      <c r="O37" s="400"/>
      <c r="P37" s="400"/>
      <c r="Q37" s="400"/>
      <c r="R37" s="400"/>
      <c r="S37" s="400"/>
      <c r="T37" s="400"/>
      <c r="U37" s="400"/>
      <c r="V37" s="400"/>
      <c r="W37" s="400"/>
      <c r="X37" s="400"/>
      <c r="Y37" s="400"/>
      <c r="Z37" s="400"/>
      <c r="AA37" s="400"/>
      <c r="AB37" s="400"/>
      <c r="AC37" s="400"/>
      <c r="AD37" s="400"/>
      <c r="AE37" s="400"/>
      <c r="AF37" s="400"/>
      <c r="AG37" s="400"/>
      <c r="AH37" s="400"/>
      <c r="AI37" s="400"/>
      <c r="AJ37" s="400"/>
      <c r="AK37" s="400"/>
      <c r="AL37" s="400"/>
      <c r="AM37" s="400"/>
      <c r="AN37" s="400"/>
      <c r="AO37" s="400"/>
      <c r="AP37" s="400"/>
      <c r="AQ37" s="400"/>
      <c r="AR37" s="400"/>
      <c r="AS37" s="400"/>
      <c r="AT37" s="400"/>
      <c r="AU37" s="400"/>
      <c r="AV37" s="400"/>
      <c r="AW37" s="400"/>
      <c r="AX37" s="400"/>
      <c r="AY37" s="400"/>
      <c r="AZ37" s="400"/>
      <c r="BA37" s="400"/>
      <c r="BB37" s="400"/>
      <c r="BC37" s="400"/>
      <c r="BD37" s="400"/>
      <c r="BE37" s="400"/>
      <c r="BF37" s="400"/>
      <c r="BG37" s="400"/>
      <c r="BH37" s="400"/>
      <c r="BI37" s="400"/>
      <c r="BJ37" s="400"/>
      <c r="BK37" s="400"/>
      <c r="BL37" s="400"/>
      <c r="BM37" s="400"/>
      <c r="BN37" s="400"/>
      <c r="BO37" s="400"/>
      <c r="BP37" s="400"/>
      <c r="BQ37" s="400"/>
      <c r="BR37" s="400"/>
      <c r="BS37" s="400"/>
      <c r="BT37" s="400"/>
      <c r="BU37" s="400"/>
      <c r="BV37" s="400"/>
      <c r="BW37" s="400"/>
      <c r="BX37" s="400"/>
      <c r="BY37" s="400"/>
      <c r="BZ37" s="400"/>
      <c r="CA37" s="400"/>
      <c r="CB37" s="400"/>
      <c r="CC37" s="400"/>
      <c r="CD37" s="400"/>
      <c r="CE37" s="400"/>
      <c r="CF37" s="400"/>
      <c r="CG37" s="400"/>
      <c r="CH37" s="400"/>
      <c r="CI37" s="400"/>
      <c r="CJ37" s="400"/>
      <c r="CK37" s="400"/>
      <c r="CL37" s="400"/>
      <c r="CM37" s="400"/>
      <c r="CN37" s="400"/>
      <c r="CO37" s="400"/>
      <c r="CP37" s="400"/>
      <c r="CQ37" s="400"/>
      <c r="CR37" s="400"/>
      <c r="CS37" s="400"/>
      <c r="CT37" s="400"/>
      <c r="CU37" s="400"/>
      <c r="CV37" s="400"/>
      <c r="CW37" s="400"/>
      <c r="CX37" s="400"/>
      <c r="CY37" s="400"/>
      <c r="CZ37" s="400"/>
      <c r="DA37" s="400"/>
      <c r="DB37" s="400"/>
      <c r="DC37" s="400"/>
      <c r="DD37" s="400"/>
      <c r="DE37" s="400"/>
      <c r="DF37" s="400"/>
      <c r="DG37" s="400"/>
      <c r="DH37" s="400"/>
      <c r="DI37" s="400"/>
      <c r="DJ37" s="400"/>
      <c r="DK37" s="400"/>
      <c r="DL37" s="400"/>
      <c r="DM37" s="400"/>
      <c r="DN37" s="400"/>
      <c r="DO37" s="400"/>
      <c r="DP37" s="400"/>
      <c r="DQ37" s="400"/>
      <c r="DR37" s="400"/>
      <c r="DS37" s="400"/>
      <c r="DT37" s="400"/>
      <c r="DU37" s="400"/>
      <c r="DV37" s="400"/>
      <c r="DW37" s="400"/>
      <c r="DX37" s="400"/>
      <c r="DY37" s="400"/>
      <c r="DZ37" s="400"/>
      <c r="EA37" s="400"/>
      <c r="EB37" s="400"/>
      <c r="EC37" s="400"/>
      <c r="ED37" s="400"/>
      <c r="EE37" s="400"/>
      <c r="EF37" s="400"/>
      <c r="EG37" s="400"/>
      <c r="EH37" s="400"/>
      <c r="EI37" s="400"/>
      <c r="EJ37" s="400"/>
      <c r="EK37" s="400"/>
      <c r="EL37" s="400"/>
      <c r="EM37" s="400"/>
      <c r="EN37" s="400"/>
      <c r="EO37" s="400"/>
      <c r="EP37" s="400"/>
      <c r="EQ37" s="400"/>
      <c r="ER37" s="400"/>
      <c r="ES37" s="400"/>
      <c r="ET37" s="400"/>
      <c r="EU37" s="400"/>
      <c r="EV37" s="400"/>
      <c r="EW37" s="400"/>
      <c r="EX37" s="400"/>
      <c r="EY37" s="400"/>
      <c r="EZ37" s="400"/>
      <c r="FA37" s="400"/>
    </row>
    <row r="38" spans="1:157" ht="19.5">
      <c r="A38" s="13"/>
      <c r="B38" s="20"/>
      <c r="C38" s="41"/>
      <c r="D38" s="38"/>
      <c r="E38" s="375" t="s">
        <v>72</v>
      </c>
      <c r="F38" s="376">
        <v>0.64200000000000002</v>
      </c>
      <c r="G38" s="377" t="s">
        <v>316</v>
      </c>
      <c r="H38" s="397"/>
      <c r="I38" s="397"/>
      <c r="J38" s="397"/>
      <c r="K38" s="397"/>
      <c r="L38" s="397"/>
      <c r="M38" s="397"/>
      <c r="N38" s="397"/>
      <c r="O38" s="397"/>
      <c r="P38" s="397"/>
      <c r="Q38" s="397"/>
      <c r="R38" s="397"/>
      <c r="S38" s="397"/>
      <c r="T38" s="397"/>
      <c r="U38" s="397"/>
      <c r="V38" s="397"/>
      <c r="W38" s="397"/>
      <c r="X38" s="397"/>
      <c r="Y38" s="397"/>
      <c r="Z38" s="397"/>
      <c r="AA38" s="397"/>
      <c r="AB38" s="397"/>
      <c r="AC38" s="397"/>
      <c r="AD38" s="397"/>
      <c r="AE38" s="397"/>
      <c r="AF38" s="397"/>
      <c r="AG38" s="397"/>
      <c r="AH38" s="397"/>
      <c r="AI38" s="397"/>
      <c r="AJ38" s="397"/>
      <c r="AK38" s="397"/>
      <c r="AL38" s="397"/>
      <c r="AM38" s="397"/>
      <c r="AN38" s="397"/>
      <c r="AO38" s="397"/>
      <c r="AP38" s="397"/>
      <c r="AQ38" s="397"/>
      <c r="AR38" s="397"/>
      <c r="AS38" s="397"/>
      <c r="AT38" s="397"/>
      <c r="AU38" s="397"/>
      <c r="AV38" s="397"/>
      <c r="AW38" s="397"/>
      <c r="AX38" s="397"/>
      <c r="AY38" s="397"/>
      <c r="AZ38" s="397"/>
      <c r="BA38" s="397"/>
      <c r="BB38" s="397"/>
      <c r="BC38" s="397"/>
      <c r="BD38" s="397"/>
      <c r="BE38" s="397"/>
      <c r="BF38" s="397"/>
      <c r="BG38" s="397"/>
      <c r="BH38" s="397"/>
      <c r="BI38" s="397"/>
      <c r="BJ38" s="397"/>
      <c r="BK38" s="397"/>
      <c r="BL38" s="397"/>
      <c r="BM38" s="397"/>
      <c r="BN38" s="397"/>
      <c r="BO38" s="397"/>
      <c r="BP38" s="397"/>
      <c r="BQ38" s="397"/>
      <c r="BR38" s="397"/>
      <c r="BS38" s="397"/>
      <c r="BT38" s="397"/>
      <c r="BU38" s="397"/>
      <c r="BV38" s="397"/>
      <c r="BW38" s="397"/>
      <c r="BX38" s="397"/>
      <c r="BY38" s="397"/>
      <c r="BZ38" s="397"/>
      <c r="CA38" s="397"/>
      <c r="CB38" s="397"/>
      <c r="CC38" s="397"/>
      <c r="CD38" s="397"/>
      <c r="CE38" s="397"/>
      <c r="CF38" s="397"/>
      <c r="CG38" s="397"/>
      <c r="CH38" s="397"/>
      <c r="CI38" s="397"/>
      <c r="CJ38" s="397"/>
      <c r="CK38" s="397"/>
      <c r="CL38" s="397"/>
      <c r="CM38" s="397"/>
      <c r="CN38" s="397"/>
      <c r="CO38" s="397"/>
      <c r="CP38" s="397"/>
      <c r="CQ38" s="397"/>
      <c r="CR38" s="397"/>
      <c r="CS38" s="397"/>
      <c r="CT38" s="397"/>
      <c r="CU38" s="397"/>
      <c r="CV38" s="397"/>
      <c r="CW38" s="397"/>
      <c r="CX38" s="397"/>
      <c r="CY38" s="397"/>
      <c r="CZ38" s="397"/>
      <c r="DA38" s="397"/>
      <c r="DB38" s="397"/>
      <c r="DC38" s="397"/>
      <c r="DD38" s="397"/>
      <c r="DE38" s="397"/>
      <c r="DF38" s="397"/>
      <c r="DG38" s="397"/>
      <c r="DH38" s="397"/>
      <c r="DI38" s="397"/>
      <c r="DJ38" s="397"/>
      <c r="DK38" s="397"/>
      <c r="DL38" s="397"/>
      <c r="DM38" s="397"/>
      <c r="DN38" s="397"/>
      <c r="DO38" s="397"/>
      <c r="DP38" s="397"/>
      <c r="DQ38" s="397"/>
      <c r="DR38" s="397"/>
      <c r="DS38" s="397"/>
      <c r="DT38" s="397"/>
      <c r="DU38" s="397"/>
      <c r="DV38" s="397"/>
      <c r="DW38" s="397"/>
      <c r="DX38" s="397"/>
      <c r="DY38" s="397"/>
      <c r="DZ38" s="397"/>
      <c r="EA38" s="397"/>
      <c r="EB38" s="397"/>
      <c r="EC38" s="397"/>
      <c r="ED38" s="397"/>
      <c r="EE38" s="397"/>
      <c r="EF38" s="397"/>
      <c r="EG38" s="397"/>
      <c r="EH38" s="397"/>
      <c r="EI38" s="397"/>
      <c r="EJ38" s="397"/>
      <c r="EK38" s="397"/>
      <c r="EL38" s="397"/>
      <c r="EM38" s="397"/>
      <c r="EN38" s="397"/>
      <c r="EO38" s="397"/>
      <c r="EP38" s="397"/>
      <c r="EQ38" s="397"/>
      <c r="ER38" s="397"/>
      <c r="ES38" s="397"/>
      <c r="ET38" s="397"/>
      <c r="EU38" s="397"/>
      <c r="EV38" s="397"/>
      <c r="EW38" s="397"/>
      <c r="EX38" s="397"/>
      <c r="EY38" s="397"/>
      <c r="EZ38" s="397"/>
      <c r="FA38" s="397"/>
    </row>
    <row r="39" spans="1:157" ht="19.5">
      <c r="A39" s="13"/>
      <c r="B39" s="20"/>
      <c r="C39" s="41"/>
      <c r="D39" s="38"/>
      <c r="E39" s="375" t="s">
        <v>73</v>
      </c>
      <c r="F39" s="376">
        <v>0.16700000000000001</v>
      </c>
      <c r="G39" s="377" t="s">
        <v>316</v>
      </c>
      <c r="H39" s="397"/>
      <c r="I39" s="397"/>
      <c r="J39" s="397"/>
      <c r="K39" s="397"/>
      <c r="L39" s="397"/>
      <c r="M39" s="397"/>
      <c r="N39" s="397"/>
      <c r="O39" s="397"/>
      <c r="P39" s="397"/>
      <c r="Q39" s="397"/>
      <c r="R39" s="397"/>
      <c r="S39" s="397"/>
      <c r="T39" s="397"/>
      <c r="U39" s="397"/>
      <c r="V39" s="397"/>
      <c r="W39" s="397"/>
      <c r="X39" s="397"/>
      <c r="Y39" s="397"/>
      <c r="Z39" s="397"/>
      <c r="AA39" s="397"/>
      <c r="AB39" s="397"/>
      <c r="AC39" s="397"/>
      <c r="AD39" s="397"/>
      <c r="AE39" s="397"/>
      <c r="AF39" s="397"/>
      <c r="AG39" s="397"/>
      <c r="AH39" s="397"/>
      <c r="AI39" s="397"/>
      <c r="AJ39" s="397"/>
      <c r="AK39" s="397"/>
      <c r="AL39" s="397"/>
      <c r="AM39" s="397"/>
      <c r="AN39" s="397"/>
      <c r="AO39" s="397"/>
      <c r="AP39" s="397"/>
      <c r="AQ39" s="397"/>
      <c r="AR39" s="397"/>
      <c r="AS39" s="397"/>
      <c r="AT39" s="397"/>
      <c r="AU39" s="397"/>
      <c r="AV39" s="397"/>
      <c r="AW39" s="397"/>
      <c r="AX39" s="397"/>
      <c r="AY39" s="397"/>
      <c r="AZ39" s="397"/>
      <c r="BA39" s="397"/>
      <c r="BB39" s="397"/>
      <c r="BC39" s="397"/>
      <c r="BD39" s="397"/>
      <c r="BE39" s="397"/>
      <c r="BF39" s="397"/>
      <c r="BG39" s="397"/>
      <c r="BH39" s="397"/>
      <c r="BI39" s="397"/>
      <c r="BJ39" s="397"/>
      <c r="BK39" s="397"/>
      <c r="BL39" s="397"/>
      <c r="BM39" s="397"/>
      <c r="BN39" s="397"/>
      <c r="BO39" s="397"/>
      <c r="BP39" s="397"/>
      <c r="BQ39" s="397"/>
      <c r="BR39" s="397"/>
      <c r="BS39" s="397"/>
      <c r="BT39" s="397"/>
      <c r="BU39" s="397"/>
      <c r="BV39" s="397"/>
      <c r="BW39" s="397"/>
      <c r="BX39" s="397"/>
      <c r="BY39" s="397"/>
      <c r="BZ39" s="397"/>
      <c r="CA39" s="397"/>
      <c r="CB39" s="397"/>
      <c r="CC39" s="397"/>
      <c r="CD39" s="397"/>
      <c r="CE39" s="397"/>
      <c r="CF39" s="397"/>
      <c r="CG39" s="397"/>
      <c r="CH39" s="397"/>
      <c r="CI39" s="397"/>
      <c r="CJ39" s="397"/>
      <c r="CK39" s="397"/>
      <c r="CL39" s="397"/>
      <c r="CM39" s="397"/>
      <c r="CN39" s="397"/>
      <c r="CO39" s="397"/>
      <c r="CP39" s="397"/>
      <c r="CQ39" s="397"/>
      <c r="CR39" s="397"/>
      <c r="CS39" s="397"/>
      <c r="CT39" s="397"/>
      <c r="CU39" s="397"/>
      <c r="CV39" s="397"/>
      <c r="CW39" s="397"/>
      <c r="CX39" s="397"/>
      <c r="CY39" s="397"/>
      <c r="CZ39" s="397"/>
      <c r="DA39" s="397"/>
      <c r="DB39" s="397"/>
      <c r="DC39" s="397"/>
      <c r="DD39" s="397"/>
      <c r="DE39" s="397"/>
      <c r="DF39" s="397"/>
      <c r="DG39" s="397"/>
      <c r="DH39" s="397"/>
      <c r="DI39" s="397"/>
      <c r="DJ39" s="397"/>
      <c r="DK39" s="397"/>
      <c r="DL39" s="397"/>
      <c r="DM39" s="397"/>
      <c r="DN39" s="397"/>
      <c r="DO39" s="397"/>
      <c r="DP39" s="397"/>
      <c r="DQ39" s="397"/>
      <c r="DR39" s="397"/>
      <c r="DS39" s="397"/>
      <c r="DT39" s="397"/>
      <c r="DU39" s="397"/>
      <c r="DV39" s="397"/>
      <c r="DW39" s="397"/>
      <c r="DX39" s="397"/>
      <c r="DY39" s="397"/>
      <c r="DZ39" s="397"/>
      <c r="EA39" s="397"/>
      <c r="EB39" s="397"/>
      <c r="EC39" s="397"/>
      <c r="ED39" s="397"/>
      <c r="EE39" s="397"/>
      <c r="EF39" s="397"/>
      <c r="EG39" s="397"/>
      <c r="EH39" s="397"/>
      <c r="EI39" s="397"/>
      <c r="EJ39" s="397"/>
      <c r="EK39" s="397"/>
      <c r="EL39" s="397"/>
      <c r="EM39" s="397"/>
      <c r="EN39" s="397"/>
      <c r="EO39" s="397"/>
      <c r="EP39" s="397"/>
      <c r="EQ39" s="397"/>
      <c r="ER39" s="397"/>
      <c r="ES39" s="397"/>
      <c r="ET39" s="397"/>
      <c r="EU39" s="397"/>
      <c r="EV39" s="397"/>
      <c r="EW39" s="397"/>
      <c r="EX39" s="397"/>
      <c r="EY39" s="397"/>
      <c r="EZ39" s="397"/>
      <c r="FA39" s="397"/>
    </row>
    <row r="40" spans="1:157">
      <c r="A40" s="13"/>
      <c r="B40" s="20"/>
      <c r="C40" s="46"/>
      <c r="D40" s="43"/>
      <c r="E40" s="239" t="s">
        <v>74</v>
      </c>
      <c r="F40" s="334">
        <v>0.185</v>
      </c>
      <c r="G40" s="260" t="s">
        <v>315</v>
      </c>
      <c r="H40" s="398"/>
      <c r="I40" s="398"/>
      <c r="J40" s="398"/>
      <c r="K40" s="398"/>
      <c r="L40" s="398"/>
      <c r="M40" s="398"/>
      <c r="N40" s="398"/>
      <c r="O40" s="398"/>
      <c r="P40" s="398"/>
      <c r="Q40" s="398"/>
      <c r="R40" s="398"/>
      <c r="S40" s="398"/>
      <c r="T40" s="398"/>
      <c r="U40" s="398"/>
      <c r="V40" s="398"/>
      <c r="W40" s="398"/>
      <c r="X40" s="398"/>
      <c r="Y40" s="398"/>
      <c r="Z40" s="398"/>
      <c r="AA40" s="398"/>
      <c r="AB40" s="398"/>
      <c r="AC40" s="398"/>
      <c r="AD40" s="398"/>
      <c r="AE40" s="398"/>
      <c r="AF40" s="398"/>
      <c r="AG40" s="398"/>
      <c r="AH40" s="398"/>
      <c r="AI40" s="398"/>
      <c r="AJ40" s="398"/>
      <c r="AK40" s="398"/>
      <c r="AL40" s="398"/>
      <c r="AM40" s="398"/>
      <c r="AN40" s="398"/>
      <c r="AO40" s="398"/>
      <c r="AP40" s="398"/>
      <c r="AQ40" s="398"/>
      <c r="AR40" s="398"/>
      <c r="AS40" s="398"/>
      <c r="AT40" s="398"/>
      <c r="AU40" s="398"/>
      <c r="AV40" s="398"/>
      <c r="AW40" s="398"/>
      <c r="AX40" s="398"/>
      <c r="AY40" s="398"/>
      <c r="AZ40" s="398"/>
      <c r="BA40" s="398"/>
      <c r="BB40" s="398"/>
      <c r="BC40" s="398"/>
      <c r="BD40" s="398"/>
      <c r="BE40" s="398"/>
      <c r="BF40" s="398"/>
      <c r="BG40" s="398"/>
      <c r="BH40" s="398"/>
      <c r="BI40" s="398"/>
      <c r="BJ40" s="398"/>
      <c r="BK40" s="398"/>
      <c r="BL40" s="398"/>
      <c r="BM40" s="398"/>
      <c r="BN40" s="398"/>
      <c r="BO40" s="398"/>
      <c r="BP40" s="398"/>
      <c r="BQ40" s="398"/>
      <c r="BR40" s="398"/>
      <c r="BS40" s="398"/>
      <c r="BT40" s="398"/>
      <c r="BU40" s="398"/>
      <c r="BV40" s="398"/>
      <c r="BW40" s="398"/>
      <c r="BX40" s="398"/>
      <c r="BY40" s="398"/>
      <c r="BZ40" s="398"/>
      <c r="CA40" s="398"/>
      <c r="CB40" s="398"/>
      <c r="CC40" s="398"/>
      <c r="CD40" s="398"/>
      <c r="CE40" s="398"/>
      <c r="CF40" s="398"/>
      <c r="CG40" s="398"/>
      <c r="CH40" s="398"/>
      <c r="CI40" s="398"/>
      <c r="CJ40" s="398"/>
      <c r="CK40" s="398"/>
      <c r="CL40" s="398"/>
      <c r="CM40" s="398"/>
      <c r="CN40" s="398"/>
      <c r="CO40" s="398"/>
      <c r="CP40" s="398"/>
      <c r="CQ40" s="398"/>
      <c r="CR40" s="398"/>
      <c r="CS40" s="398"/>
      <c r="CT40" s="398"/>
      <c r="CU40" s="398"/>
      <c r="CV40" s="398"/>
      <c r="CW40" s="398"/>
      <c r="CX40" s="398"/>
      <c r="CY40" s="398"/>
      <c r="CZ40" s="398"/>
      <c r="DA40" s="398"/>
      <c r="DB40" s="398"/>
      <c r="DC40" s="398"/>
      <c r="DD40" s="398"/>
      <c r="DE40" s="398"/>
      <c r="DF40" s="398"/>
      <c r="DG40" s="398"/>
      <c r="DH40" s="398"/>
      <c r="DI40" s="398"/>
      <c r="DJ40" s="398"/>
      <c r="DK40" s="398"/>
      <c r="DL40" s="398"/>
      <c r="DM40" s="398"/>
      <c r="DN40" s="398"/>
      <c r="DO40" s="398"/>
      <c r="DP40" s="398"/>
      <c r="DQ40" s="398"/>
      <c r="DR40" s="398"/>
      <c r="DS40" s="398"/>
      <c r="DT40" s="398"/>
      <c r="DU40" s="398"/>
      <c r="DV40" s="398"/>
      <c r="DW40" s="398"/>
      <c r="DX40" s="398"/>
      <c r="DY40" s="398"/>
      <c r="DZ40" s="398"/>
      <c r="EA40" s="398"/>
      <c r="EB40" s="398"/>
      <c r="EC40" s="398"/>
      <c r="ED40" s="398"/>
      <c r="EE40" s="398"/>
      <c r="EF40" s="398"/>
      <c r="EG40" s="398"/>
      <c r="EH40" s="398"/>
      <c r="EI40" s="398"/>
      <c r="EJ40" s="398"/>
      <c r="EK40" s="398"/>
      <c r="EL40" s="398"/>
      <c r="EM40" s="398"/>
      <c r="EN40" s="398"/>
      <c r="EO40" s="398"/>
      <c r="EP40" s="398"/>
      <c r="EQ40" s="398"/>
      <c r="ER40" s="398"/>
      <c r="ES40" s="398"/>
      <c r="ET40" s="398"/>
      <c r="EU40" s="398"/>
      <c r="EV40" s="398"/>
      <c r="EW40" s="398"/>
      <c r="EX40" s="398"/>
      <c r="EY40" s="398"/>
      <c r="EZ40" s="398"/>
      <c r="FA40" s="398"/>
    </row>
    <row r="41" spans="1:157" ht="20.25" thickBot="1">
      <c r="A41" s="13"/>
      <c r="B41" s="20"/>
      <c r="C41" s="30">
        <v>15</v>
      </c>
      <c r="D41" s="26" t="s">
        <v>77</v>
      </c>
      <c r="E41" s="240" t="s">
        <v>78</v>
      </c>
      <c r="F41" s="331">
        <v>0.87938901011704029</v>
      </c>
      <c r="G41" s="253" t="s">
        <v>316</v>
      </c>
      <c r="H41" s="394"/>
      <c r="I41" s="394"/>
      <c r="J41" s="394"/>
      <c r="K41" s="394"/>
      <c r="L41" s="394"/>
      <c r="M41" s="394"/>
      <c r="N41" s="394"/>
      <c r="O41" s="394"/>
      <c r="P41" s="394"/>
      <c r="Q41" s="394"/>
      <c r="R41" s="394"/>
      <c r="S41" s="394"/>
      <c r="T41" s="394"/>
      <c r="U41" s="394"/>
      <c r="V41" s="394"/>
      <c r="W41" s="394"/>
      <c r="X41" s="394"/>
      <c r="Y41" s="394"/>
      <c r="Z41" s="394"/>
      <c r="AA41" s="394"/>
      <c r="AB41" s="394"/>
      <c r="AC41" s="394"/>
      <c r="AD41" s="394"/>
      <c r="AE41" s="394"/>
      <c r="AF41" s="394"/>
      <c r="AG41" s="394"/>
      <c r="AH41" s="394"/>
      <c r="AI41" s="394"/>
      <c r="AJ41" s="394"/>
      <c r="AK41" s="394"/>
      <c r="AL41" s="394"/>
      <c r="AM41" s="394"/>
      <c r="AN41" s="394"/>
      <c r="AO41" s="394"/>
      <c r="AP41" s="394"/>
      <c r="AQ41" s="394"/>
      <c r="AR41" s="394"/>
      <c r="AS41" s="394"/>
      <c r="AT41" s="394"/>
      <c r="AU41" s="394"/>
      <c r="AV41" s="394"/>
      <c r="AW41" s="394"/>
      <c r="AX41" s="394"/>
      <c r="AY41" s="394"/>
      <c r="AZ41" s="394"/>
      <c r="BA41" s="394"/>
      <c r="BB41" s="394"/>
      <c r="BC41" s="394"/>
      <c r="BD41" s="394"/>
      <c r="BE41" s="394"/>
      <c r="BF41" s="394"/>
      <c r="BG41" s="394"/>
      <c r="BH41" s="394"/>
      <c r="BI41" s="394"/>
      <c r="BJ41" s="394"/>
      <c r="BK41" s="394"/>
      <c r="BL41" s="394"/>
      <c r="BM41" s="394"/>
      <c r="BN41" s="394"/>
      <c r="BO41" s="394"/>
      <c r="BP41" s="394"/>
      <c r="BQ41" s="394"/>
      <c r="BR41" s="394"/>
      <c r="BS41" s="394"/>
      <c r="BT41" s="394"/>
      <c r="BU41" s="394"/>
      <c r="BV41" s="394"/>
      <c r="BW41" s="394"/>
      <c r="BX41" s="394"/>
      <c r="BY41" s="394"/>
      <c r="BZ41" s="394"/>
      <c r="CA41" s="394"/>
      <c r="CB41" s="394"/>
      <c r="CC41" s="394"/>
      <c r="CD41" s="394"/>
      <c r="CE41" s="394"/>
      <c r="CF41" s="394"/>
      <c r="CG41" s="394"/>
      <c r="CH41" s="394"/>
      <c r="CI41" s="394"/>
      <c r="CJ41" s="394"/>
      <c r="CK41" s="394"/>
      <c r="CL41" s="394"/>
      <c r="CM41" s="394"/>
      <c r="CN41" s="394"/>
      <c r="CO41" s="394"/>
      <c r="CP41" s="394"/>
      <c r="CQ41" s="394"/>
      <c r="CR41" s="394"/>
      <c r="CS41" s="394"/>
      <c r="CT41" s="394"/>
      <c r="CU41" s="394"/>
      <c r="CV41" s="394"/>
      <c r="CW41" s="394"/>
      <c r="CX41" s="394"/>
      <c r="CY41" s="394"/>
      <c r="CZ41" s="394"/>
      <c r="DA41" s="394"/>
      <c r="DB41" s="394"/>
      <c r="DC41" s="394"/>
      <c r="DD41" s="394"/>
      <c r="DE41" s="394"/>
      <c r="DF41" s="394"/>
      <c r="DG41" s="394"/>
      <c r="DH41" s="394"/>
      <c r="DI41" s="394"/>
      <c r="DJ41" s="394"/>
      <c r="DK41" s="394"/>
      <c r="DL41" s="394"/>
      <c r="DM41" s="394"/>
      <c r="DN41" s="394"/>
      <c r="DO41" s="394"/>
      <c r="DP41" s="394"/>
      <c r="DQ41" s="394"/>
      <c r="DR41" s="394"/>
      <c r="DS41" s="394"/>
      <c r="DT41" s="394"/>
      <c r="DU41" s="394"/>
      <c r="DV41" s="394"/>
      <c r="DW41" s="394"/>
      <c r="DX41" s="394"/>
      <c r="DY41" s="394"/>
      <c r="DZ41" s="394"/>
      <c r="EA41" s="394"/>
      <c r="EB41" s="394"/>
      <c r="EC41" s="394"/>
      <c r="ED41" s="394"/>
      <c r="EE41" s="394"/>
      <c r="EF41" s="394"/>
      <c r="EG41" s="394"/>
      <c r="EH41" s="394"/>
      <c r="EI41" s="394"/>
      <c r="EJ41" s="394"/>
      <c r="EK41" s="394"/>
      <c r="EL41" s="394"/>
      <c r="EM41" s="394"/>
      <c r="EN41" s="394"/>
      <c r="EO41" s="394"/>
      <c r="EP41" s="394"/>
      <c r="EQ41" s="394"/>
      <c r="ER41" s="394"/>
      <c r="ES41" s="394"/>
      <c r="ET41" s="394"/>
      <c r="EU41" s="394"/>
      <c r="EV41" s="394"/>
      <c r="EW41" s="394"/>
      <c r="EX41" s="394"/>
      <c r="EY41" s="394"/>
      <c r="EZ41" s="394"/>
      <c r="FA41" s="394"/>
    </row>
    <row r="42" spans="1:157" ht="14.25" thickTop="1">
      <c r="A42" s="68"/>
      <c r="B42" s="516" t="s">
        <v>617</v>
      </c>
      <c r="C42" s="512"/>
      <c r="D42" s="512"/>
      <c r="E42" s="513"/>
      <c r="F42" s="336">
        <v>9.8000000000000007</v>
      </c>
      <c r="G42" s="255">
        <v>6</v>
      </c>
      <c r="H42" s="401"/>
      <c r="I42" s="401"/>
      <c r="J42" s="401"/>
      <c r="K42" s="401"/>
      <c r="L42" s="401"/>
      <c r="M42" s="401"/>
      <c r="N42" s="401"/>
      <c r="O42" s="401"/>
      <c r="P42" s="401"/>
      <c r="Q42" s="401"/>
      <c r="R42" s="401"/>
      <c r="S42" s="401"/>
      <c r="T42" s="401"/>
      <c r="U42" s="401"/>
      <c r="V42" s="401"/>
      <c r="W42" s="401"/>
      <c r="X42" s="401"/>
      <c r="Y42" s="401"/>
      <c r="Z42" s="401"/>
      <c r="AA42" s="401"/>
      <c r="AB42" s="401"/>
      <c r="AC42" s="401"/>
      <c r="AD42" s="401"/>
      <c r="AE42" s="401"/>
      <c r="AF42" s="401"/>
      <c r="AG42" s="401"/>
      <c r="AH42" s="401"/>
      <c r="AI42" s="401"/>
      <c r="AJ42" s="401"/>
      <c r="AK42" s="401"/>
      <c r="AL42" s="401"/>
      <c r="AM42" s="401"/>
      <c r="AN42" s="401"/>
      <c r="AO42" s="401"/>
      <c r="AP42" s="401"/>
      <c r="AQ42" s="401"/>
      <c r="AR42" s="401"/>
      <c r="AS42" s="401"/>
      <c r="AT42" s="401"/>
      <c r="AU42" s="401"/>
      <c r="AV42" s="401"/>
      <c r="AW42" s="401"/>
      <c r="AX42" s="401"/>
      <c r="AY42" s="401"/>
      <c r="AZ42" s="401"/>
      <c r="BA42" s="401"/>
      <c r="BB42" s="401"/>
      <c r="BC42" s="401"/>
      <c r="BD42" s="401"/>
      <c r="BE42" s="401"/>
      <c r="BF42" s="401"/>
      <c r="BG42" s="401"/>
      <c r="BH42" s="401"/>
      <c r="BI42" s="401"/>
      <c r="BJ42" s="401"/>
      <c r="BK42" s="401"/>
      <c r="BL42" s="401"/>
      <c r="BM42" s="401"/>
      <c r="BN42" s="401"/>
      <c r="BO42" s="401"/>
      <c r="BP42" s="401"/>
      <c r="BQ42" s="401"/>
      <c r="BR42" s="401"/>
      <c r="BS42" s="401"/>
      <c r="BT42" s="401"/>
      <c r="BU42" s="401"/>
      <c r="BV42" s="401"/>
      <c r="BW42" s="401"/>
      <c r="BX42" s="401"/>
      <c r="BY42" s="401"/>
      <c r="BZ42" s="401"/>
      <c r="CA42" s="401"/>
      <c r="CB42" s="401"/>
      <c r="CC42" s="401"/>
      <c r="CD42" s="401"/>
      <c r="CE42" s="401"/>
      <c r="CF42" s="401"/>
      <c r="CG42" s="401"/>
      <c r="CH42" s="401"/>
      <c r="CI42" s="401"/>
      <c r="CJ42" s="401"/>
      <c r="CK42" s="401"/>
      <c r="CL42" s="401"/>
      <c r="CM42" s="401"/>
      <c r="CN42" s="401"/>
      <c r="CO42" s="401"/>
      <c r="CP42" s="401"/>
      <c r="CQ42" s="401"/>
      <c r="CR42" s="401"/>
      <c r="CS42" s="401"/>
      <c r="CT42" s="401"/>
      <c r="CU42" s="401"/>
      <c r="CV42" s="401"/>
      <c r="CW42" s="401"/>
      <c r="CX42" s="401"/>
      <c r="CY42" s="401"/>
      <c r="CZ42" s="401"/>
      <c r="DA42" s="401"/>
      <c r="DB42" s="401"/>
      <c r="DC42" s="401"/>
      <c r="DD42" s="401"/>
      <c r="DE42" s="401"/>
      <c r="DF42" s="401"/>
      <c r="DG42" s="401"/>
      <c r="DH42" s="401"/>
      <c r="DI42" s="401"/>
      <c r="DJ42" s="401"/>
      <c r="DK42" s="401"/>
      <c r="DL42" s="401"/>
      <c r="DM42" s="401"/>
      <c r="DN42" s="401"/>
      <c r="DO42" s="401"/>
      <c r="DP42" s="401"/>
      <c r="DQ42" s="401"/>
      <c r="DR42" s="401"/>
      <c r="DS42" s="401"/>
      <c r="DT42" s="401"/>
      <c r="DU42" s="401"/>
      <c r="DV42" s="401"/>
      <c r="DW42" s="401"/>
      <c r="DX42" s="401"/>
      <c r="DY42" s="401"/>
      <c r="DZ42" s="401"/>
      <c r="EA42" s="401"/>
      <c r="EB42" s="401"/>
      <c r="EC42" s="401"/>
      <c r="ED42" s="401"/>
      <c r="EE42" s="401"/>
      <c r="EF42" s="401"/>
      <c r="EG42" s="401"/>
      <c r="EH42" s="401"/>
      <c r="EI42" s="401"/>
      <c r="EJ42" s="401"/>
      <c r="EK42" s="401"/>
      <c r="EL42" s="401"/>
      <c r="EM42" s="401"/>
      <c r="EN42" s="401"/>
      <c r="EO42" s="401"/>
      <c r="EP42" s="401"/>
      <c r="EQ42" s="401"/>
      <c r="ER42" s="401"/>
      <c r="ES42" s="401"/>
      <c r="ET42" s="401"/>
      <c r="EU42" s="401"/>
      <c r="EV42" s="401"/>
      <c r="EW42" s="401"/>
      <c r="EX42" s="401"/>
      <c r="EY42" s="401"/>
      <c r="EZ42" s="401"/>
      <c r="FA42" s="401"/>
    </row>
    <row r="43" spans="1:157" ht="14.25" thickBot="1">
      <c r="A43" s="68"/>
      <c r="B43" s="517" t="s">
        <v>618</v>
      </c>
      <c r="C43" s="514"/>
      <c r="D43" s="514"/>
      <c r="E43" s="515"/>
      <c r="F43" s="337">
        <v>0.65600000000000003</v>
      </c>
      <c r="G43" s="256">
        <v>0.42857142857142855</v>
      </c>
      <c r="H43" s="402"/>
      <c r="I43" s="402"/>
      <c r="J43" s="402"/>
      <c r="K43" s="402"/>
      <c r="L43" s="402"/>
      <c r="M43" s="402"/>
      <c r="N43" s="402"/>
      <c r="O43" s="402"/>
      <c r="P43" s="402"/>
      <c r="Q43" s="402"/>
      <c r="R43" s="402"/>
      <c r="S43" s="402"/>
      <c r="T43" s="402"/>
      <c r="U43" s="402"/>
      <c r="V43" s="402"/>
      <c r="W43" s="402"/>
      <c r="X43" s="402"/>
      <c r="Y43" s="402"/>
      <c r="Z43" s="402"/>
      <c r="AA43" s="402"/>
      <c r="AB43" s="402"/>
      <c r="AC43" s="402"/>
      <c r="AD43" s="402"/>
      <c r="AE43" s="402"/>
      <c r="AF43" s="402"/>
      <c r="AG43" s="402"/>
      <c r="AH43" s="402"/>
      <c r="AI43" s="402"/>
      <c r="AJ43" s="402"/>
      <c r="AK43" s="402"/>
      <c r="AL43" s="402"/>
      <c r="AM43" s="402"/>
      <c r="AN43" s="402"/>
      <c r="AO43" s="402"/>
      <c r="AP43" s="402"/>
      <c r="AQ43" s="402"/>
      <c r="AR43" s="402"/>
      <c r="AS43" s="402"/>
      <c r="AT43" s="402"/>
      <c r="AU43" s="402"/>
      <c r="AV43" s="402"/>
      <c r="AW43" s="402"/>
      <c r="AX43" s="402"/>
      <c r="AY43" s="402"/>
      <c r="AZ43" s="402"/>
      <c r="BA43" s="402"/>
      <c r="BB43" s="402"/>
      <c r="BC43" s="402"/>
      <c r="BD43" s="402"/>
      <c r="BE43" s="402"/>
      <c r="BF43" s="402"/>
      <c r="BG43" s="402"/>
      <c r="BH43" s="402"/>
      <c r="BI43" s="402"/>
      <c r="BJ43" s="402"/>
      <c r="BK43" s="402"/>
      <c r="BL43" s="402"/>
      <c r="BM43" s="402"/>
      <c r="BN43" s="402"/>
      <c r="BO43" s="402"/>
      <c r="BP43" s="402"/>
      <c r="BQ43" s="402"/>
      <c r="BR43" s="402"/>
      <c r="BS43" s="402"/>
      <c r="BT43" s="402"/>
      <c r="BU43" s="402"/>
      <c r="BV43" s="402"/>
      <c r="BW43" s="402"/>
      <c r="BX43" s="402"/>
      <c r="BY43" s="402"/>
      <c r="BZ43" s="402"/>
      <c r="CA43" s="402"/>
      <c r="CB43" s="402"/>
      <c r="CC43" s="402"/>
      <c r="CD43" s="402"/>
      <c r="CE43" s="402"/>
      <c r="CF43" s="402"/>
      <c r="CG43" s="402"/>
      <c r="CH43" s="402"/>
      <c r="CI43" s="402"/>
      <c r="CJ43" s="402"/>
      <c r="CK43" s="402"/>
      <c r="CL43" s="402"/>
      <c r="CM43" s="402"/>
      <c r="CN43" s="402"/>
      <c r="CO43" s="402"/>
      <c r="CP43" s="402"/>
      <c r="CQ43" s="402"/>
      <c r="CR43" s="402"/>
      <c r="CS43" s="402"/>
      <c r="CT43" s="402"/>
      <c r="CU43" s="402"/>
      <c r="CV43" s="402"/>
      <c r="CW43" s="402"/>
      <c r="CX43" s="402"/>
      <c r="CY43" s="402"/>
      <c r="CZ43" s="402"/>
      <c r="DA43" s="402"/>
      <c r="DB43" s="402"/>
      <c r="DC43" s="402"/>
      <c r="DD43" s="402"/>
      <c r="DE43" s="402"/>
      <c r="DF43" s="402"/>
      <c r="DG43" s="402"/>
      <c r="DH43" s="402"/>
      <c r="DI43" s="402"/>
      <c r="DJ43" s="402"/>
      <c r="DK43" s="402"/>
      <c r="DL43" s="402"/>
      <c r="DM43" s="402"/>
      <c r="DN43" s="402"/>
      <c r="DO43" s="402"/>
      <c r="DP43" s="402"/>
      <c r="DQ43" s="402"/>
      <c r="DR43" s="402"/>
      <c r="DS43" s="402"/>
      <c r="DT43" s="402"/>
      <c r="DU43" s="402"/>
      <c r="DV43" s="402"/>
      <c r="DW43" s="402"/>
      <c r="DX43" s="402"/>
      <c r="DY43" s="402"/>
      <c r="DZ43" s="402"/>
      <c r="EA43" s="402"/>
      <c r="EB43" s="402"/>
      <c r="EC43" s="402"/>
      <c r="ED43" s="402"/>
      <c r="EE43" s="402"/>
      <c r="EF43" s="402"/>
      <c r="EG43" s="402"/>
      <c r="EH43" s="402"/>
      <c r="EI43" s="402"/>
      <c r="EJ43" s="402"/>
      <c r="EK43" s="402"/>
      <c r="EL43" s="402"/>
      <c r="EM43" s="402"/>
      <c r="EN43" s="402"/>
      <c r="EO43" s="402"/>
      <c r="EP43" s="402"/>
      <c r="EQ43" s="402"/>
      <c r="ER43" s="402"/>
      <c r="ES43" s="402"/>
      <c r="ET43" s="402"/>
      <c r="EU43" s="402"/>
      <c r="EV43" s="402"/>
      <c r="EW43" s="402"/>
      <c r="EX43" s="402"/>
      <c r="EY43" s="402"/>
      <c r="EZ43" s="402"/>
      <c r="FA43" s="402"/>
    </row>
    <row r="44" spans="1:157">
      <c r="A44" s="13"/>
      <c r="B44" s="14" t="s">
        <v>90</v>
      </c>
      <c r="C44" s="75"/>
      <c r="D44" s="15"/>
      <c r="E44" s="235"/>
      <c r="F44" s="329"/>
      <c r="G44" s="252"/>
      <c r="H44" s="393"/>
      <c r="I44" s="393"/>
      <c r="J44" s="393"/>
      <c r="K44" s="393"/>
      <c r="L44" s="393"/>
      <c r="M44" s="393"/>
      <c r="N44" s="393"/>
      <c r="O44" s="393"/>
      <c r="P44" s="393"/>
      <c r="Q44" s="393"/>
      <c r="R44" s="393"/>
      <c r="S44" s="393"/>
      <c r="T44" s="393"/>
      <c r="U44" s="393"/>
      <c r="V44" s="393"/>
      <c r="W44" s="393"/>
      <c r="X44" s="393"/>
      <c r="Y44" s="393"/>
      <c r="Z44" s="393"/>
      <c r="AA44" s="393"/>
      <c r="AB44" s="393"/>
      <c r="AC44" s="393"/>
      <c r="AD44" s="393"/>
      <c r="AE44" s="393"/>
      <c r="AF44" s="393"/>
      <c r="AG44" s="393"/>
      <c r="AH44" s="393"/>
      <c r="AI44" s="393"/>
      <c r="AJ44" s="393"/>
      <c r="AK44" s="393"/>
      <c r="AL44" s="393"/>
      <c r="AM44" s="393"/>
      <c r="AN44" s="393"/>
      <c r="AO44" s="393"/>
      <c r="AP44" s="393"/>
      <c r="AQ44" s="393"/>
      <c r="AR44" s="393"/>
      <c r="AS44" s="393"/>
      <c r="AT44" s="393"/>
      <c r="AU44" s="393"/>
      <c r="AV44" s="393"/>
      <c r="AW44" s="393"/>
      <c r="AX44" s="393"/>
      <c r="AY44" s="393"/>
      <c r="AZ44" s="393"/>
      <c r="BA44" s="393"/>
      <c r="BB44" s="393"/>
      <c r="BC44" s="393"/>
      <c r="BD44" s="393"/>
      <c r="BE44" s="393"/>
      <c r="BF44" s="393"/>
      <c r="BG44" s="393"/>
      <c r="BH44" s="393"/>
      <c r="BI44" s="393"/>
      <c r="BJ44" s="393"/>
      <c r="BK44" s="393"/>
      <c r="BL44" s="393"/>
      <c r="BM44" s="393"/>
      <c r="BN44" s="393"/>
      <c r="BO44" s="393"/>
      <c r="BP44" s="393"/>
      <c r="BQ44" s="393"/>
      <c r="BR44" s="393"/>
      <c r="BS44" s="393"/>
      <c r="BT44" s="393"/>
      <c r="BU44" s="393"/>
      <c r="BV44" s="393"/>
      <c r="BW44" s="393"/>
      <c r="BX44" s="393"/>
      <c r="BY44" s="393"/>
      <c r="BZ44" s="393"/>
      <c r="CA44" s="393"/>
      <c r="CB44" s="393"/>
      <c r="CC44" s="393"/>
      <c r="CD44" s="393"/>
      <c r="CE44" s="393"/>
      <c r="CF44" s="393"/>
      <c r="CG44" s="393"/>
      <c r="CH44" s="393"/>
      <c r="CI44" s="393"/>
      <c r="CJ44" s="393"/>
      <c r="CK44" s="393"/>
      <c r="CL44" s="393"/>
      <c r="CM44" s="393"/>
      <c r="CN44" s="393"/>
      <c r="CO44" s="393"/>
      <c r="CP44" s="393"/>
      <c r="CQ44" s="393"/>
      <c r="CR44" s="393"/>
      <c r="CS44" s="393"/>
      <c r="CT44" s="393"/>
      <c r="CU44" s="393"/>
      <c r="CV44" s="393"/>
      <c r="CW44" s="393"/>
      <c r="CX44" s="393"/>
      <c r="CY44" s="393"/>
      <c r="CZ44" s="393"/>
      <c r="DA44" s="393"/>
      <c r="DB44" s="393"/>
      <c r="DC44" s="393"/>
      <c r="DD44" s="393"/>
      <c r="DE44" s="393"/>
      <c r="DF44" s="393"/>
      <c r="DG44" s="393"/>
      <c r="DH44" s="393"/>
      <c r="DI44" s="393"/>
      <c r="DJ44" s="393"/>
      <c r="DK44" s="393"/>
      <c r="DL44" s="393"/>
      <c r="DM44" s="393"/>
      <c r="DN44" s="393"/>
      <c r="DO44" s="393"/>
      <c r="DP44" s="393"/>
      <c r="DQ44" s="393"/>
      <c r="DR44" s="393"/>
      <c r="DS44" s="393"/>
      <c r="DT44" s="393"/>
      <c r="DU44" s="393"/>
      <c r="DV44" s="393"/>
      <c r="DW44" s="393"/>
      <c r="DX44" s="393"/>
      <c r="DY44" s="393"/>
      <c r="DZ44" s="393"/>
      <c r="EA44" s="393"/>
      <c r="EB44" s="393"/>
      <c r="EC44" s="393"/>
      <c r="ED44" s="393"/>
      <c r="EE44" s="393"/>
      <c r="EF44" s="393"/>
      <c r="EG44" s="393"/>
      <c r="EH44" s="393"/>
      <c r="EI44" s="393"/>
      <c r="EJ44" s="393"/>
      <c r="EK44" s="393"/>
      <c r="EL44" s="393"/>
      <c r="EM44" s="393"/>
      <c r="EN44" s="393"/>
      <c r="EO44" s="393"/>
      <c r="EP44" s="393"/>
      <c r="EQ44" s="393"/>
      <c r="ER44" s="393"/>
      <c r="ES44" s="393"/>
      <c r="ET44" s="393"/>
      <c r="EU44" s="393"/>
      <c r="EV44" s="393"/>
      <c r="EW44" s="393"/>
      <c r="EX44" s="393"/>
      <c r="EY44" s="393"/>
      <c r="EZ44" s="393"/>
      <c r="FA44" s="393"/>
    </row>
    <row r="45" spans="1:157" ht="29.25">
      <c r="A45" s="13"/>
      <c r="B45" s="20"/>
      <c r="C45" s="24">
        <v>1</v>
      </c>
      <c r="D45" s="21" t="s">
        <v>93</v>
      </c>
      <c r="E45" s="243" t="s">
        <v>94</v>
      </c>
      <c r="F45" s="330">
        <v>0.73021225947232693</v>
      </c>
      <c r="G45" s="254" t="s">
        <v>315</v>
      </c>
      <c r="H45" s="399"/>
      <c r="I45" s="399"/>
      <c r="J45" s="399"/>
      <c r="K45" s="399"/>
      <c r="L45" s="399"/>
      <c r="M45" s="399"/>
      <c r="N45" s="399"/>
      <c r="O45" s="399"/>
      <c r="P45" s="399"/>
      <c r="Q45" s="399"/>
      <c r="R45" s="399"/>
      <c r="S45" s="399"/>
      <c r="T45" s="399"/>
      <c r="U45" s="399"/>
      <c r="V45" s="399"/>
      <c r="W45" s="399"/>
      <c r="X45" s="399"/>
      <c r="Y45" s="399"/>
      <c r="Z45" s="399"/>
      <c r="AA45" s="399"/>
      <c r="AB45" s="399"/>
      <c r="AC45" s="399"/>
      <c r="AD45" s="399"/>
      <c r="AE45" s="399"/>
      <c r="AF45" s="399"/>
      <c r="AG45" s="399"/>
      <c r="AH45" s="399"/>
      <c r="AI45" s="399"/>
      <c r="AJ45" s="399"/>
      <c r="AK45" s="399"/>
      <c r="AL45" s="399"/>
      <c r="AM45" s="399"/>
      <c r="AN45" s="399"/>
      <c r="AO45" s="399"/>
      <c r="AP45" s="399"/>
      <c r="AQ45" s="399"/>
      <c r="AR45" s="399"/>
      <c r="AS45" s="399"/>
      <c r="AT45" s="399"/>
      <c r="AU45" s="399"/>
      <c r="AV45" s="399"/>
      <c r="AW45" s="399"/>
      <c r="AX45" s="399"/>
      <c r="AY45" s="399"/>
      <c r="AZ45" s="399"/>
      <c r="BA45" s="399"/>
      <c r="BB45" s="399"/>
      <c r="BC45" s="399"/>
      <c r="BD45" s="399"/>
      <c r="BE45" s="399"/>
      <c r="BF45" s="399"/>
      <c r="BG45" s="399"/>
      <c r="BH45" s="399"/>
      <c r="BI45" s="399"/>
      <c r="BJ45" s="399"/>
      <c r="BK45" s="399"/>
      <c r="BL45" s="399"/>
      <c r="BM45" s="399"/>
      <c r="BN45" s="399"/>
      <c r="BO45" s="399"/>
      <c r="BP45" s="399"/>
      <c r="BQ45" s="399"/>
      <c r="BR45" s="399"/>
      <c r="BS45" s="399"/>
      <c r="BT45" s="399"/>
      <c r="BU45" s="399"/>
      <c r="BV45" s="399"/>
      <c r="BW45" s="399"/>
      <c r="BX45" s="399"/>
      <c r="BY45" s="399"/>
      <c r="BZ45" s="399"/>
      <c r="CA45" s="399"/>
      <c r="CB45" s="399"/>
      <c r="CC45" s="399"/>
      <c r="CD45" s="399"/>
      <c r="CE45" s="399"/>
      <c r="CF45" s="399"/>
      <c r="CG45" s="399"/>
      <c r="CH45" s="399"/>
      <c r="CI45" s="399"/>
      <c r="CJ45" s="399"/>
      <c r="CK45" s="399"/>
      <c r="CL45" s="399"/>
      <c r="CM45" s="399"/>
      <c r="CN45" s="399"/>
      <c r="CO45" s="399"/>
      <c r="CP45" s="399"/>
      <c r="CQ45" s="399"/>
      <c r="CR45" s="399"/>
      <c r="CS45" s="399"/>
      <c r="CT45" s="399"/>
      <c r="CU45" s="399"/>
      <c r="CV45" s="399"/>
      <c r="CW45" s="399"/>
      <c r="CX45" s="399"/>
      <c r="CY45" s="399"/>
      <c r="CZ45" s="399"/>
      <c r="DA45" s="399"/>
      <c r="DB45" s="399"/>
      <c r="DC45" s="399"/>
      <c r="DD45" s="399"/>
      <c r="DE45" s="399"/>
      <c r="DF45" s="399"/>
      <c r="DG45" s="399"/>
      <c r="DH45" s="399"/>
      <c r="DI45" s="399"/>
      <c r="DJ45" s="399"/>
      <c r="DK45" s="399"/>
      <c r="DL45" s="399"/>
      <c r="DM45" s="399"/>
      <c r="DN45" s="399"/>
      <c r="DO45" s="399"/>
      <c r="DP45" s="399"/>
      <c r="DQ45" s="399"/>
      <c r="DR45" s="399"/>
      <c r="DS45" s="399"/>
      <c r="DT45" s="399"/>
      <c r="DU45" s="399"/>
      <c r="DV45" s="399"/>
      <c r="DW45" s="399"/>
      <c r="DX45" s="399"/>
      <c r="DY45" s="399"/>
      <c r="DZ45" s="399"/>
      <c r="EA45" s="399"/>
      <c r="EB45" s="399"/>
      <c r="EC45" s="399"/>
      <c r="ED45" s="399"/>
      <c r="EE45" s="399"/>
      <c r="EF45" s="399"/>
      <c r="EG45" s="399"/>
      <c r="EH45" s="399"/>
      <c r="EI45" s="399"/>
      <c r="EJ45" s="399"/>
      <c r="EK45" s="399"/>
      <c r="EL45" s="399"/>
      <c r="EM45" s="399"/>
      <c r="EN45" s="399"/>
      <c r="EO45" s="399"/>
      <c r="EP45" s="399"/>
      <c r="EQ45" s="399"/>
      <c r="ER45" s="399"/>
      <c r="ES45" s="399"/>
      <c r="ET45" s="399"/>
      <c r="EU45" s="399"/>
      <c r="EV45" s="399"/>
      <c r="EW45" s="399"/>
      <c r="EX45" s="399"/>
      <c r="EY45" s="399"/>
      <c r="EZ45" s="399"/>
      <c r="FA45" s="399"/>
    </row>
    <row r="46" spans="1:157" ht="29.25">
      <c r="A46" s="13"/>
      <c r="B46" s="20"/>
      <c r="C46" s="30">
        <v>2</v>
      </c>
      <c r="D46" s="26" t="s">
        <v>97</v>
      </c>
      <c r="E46" s="240" t="s">
        <v>98</v>
      </c>
      <c r="F46" s="331">
        <v>0.73993255306486805</v>
      </c>
      <c r="G46" s="254" t="s">
        <v>316</v>
      </c>
      <c r="H46" s="394"/>
      <c r="I46" s="394"/>
      <c r="J46" s="394"/>
      <c r="K46" s="394"/>
      <c r="L46" s="394"/>
      <c r="M46" s="394"/>
      <c r="N46" s="394"/>
      <c r="O46" s="394"/>
      <c r="P46" s="394"/>
      <c r="Q46" s="394"/>
      <c r="R46" s="394"/>
      <c r="S46" s="394"/>
      <c r="T46" s="394"/>
      <c r="U46" s="394"/>
      <c r="V46" s="394"/>
      <c r="W46" s="394"/>
      <c r="X46" s="394"/>
      <c r="Y46" s="394"/>
      <c r="Z46" s="394"/>
      <c r="AA46" s="394"/>
      <c r="AB46" s="394"/>
      <c r="AC46" s="394"/>
      <c r="AD46" s="394"/>
      <c r="AE46" s="394"/>
      <c r="AF46" s="394"/>
      <c r="AG46" s="394"/>
      <c r="AH46" s="394"/>
      <c r="AI46" s="394"/>
      <c r="AJ46" s="394"/>
      <c r="AK46" s="394"/>
      <c r="AL46" s="394"/>
      <c r="AM46" s="394"/>
      <c r="AN46" s="394"/>
      <c r="AO46" s="394"/>
      <c r="AP46" s="394"/>
      <c r="AQ46" s="394"/>
      <c r="AR46" s="394"/>
      <c r="AS46" s="394"/>
      <c r="AT46" s="394"/>
      <c r="AU46" s="394"/>
      <c r="AV46" s="394"/>
      <c r="AW46" s="394"/>
      <c r="AX46" s="394"/>
      <c r="AY46" s="394"/>
      <c r="AZ46" s="394"/>
      <c r="BA46" s="394"/>
      <c r="BB46" s="394"/>
      <c r="BC46" s="394"/>
      <c r="BD46" s="394"/>
      <c r="BE46" s="394"/>
      <c r="BF46" s="394"/>
      <c r="BG46" s="394"/>
      <c r="BH46" s="394"/>
      <c r="BI46" s="394"/>
      <c r="BJ46" s="394"/>
      <c r="BK46" s="394"/>
      <c r="BL46" s="394"/>
      <c r="BM46" s="394"/>
      <c r="BN46" s="394"/>
      <c r="BO46" s="394"/>
      <c r="BP46" s="394"/>
      <c r="BQ46" s="394"/>
      <c r="BR46" s="394"/>
      <c r="BS46" s="394"/>
      <c r="BT46" s="394"/>
      <c r="BU46" s="394"/>
      <c r="BV46" s="394"/>
      <c r="BW46" s="394"/>
      <c r="BX46" s="394"/>
      <c r="BY46" s="394"/>
      <c r="BZ46" s="394"/>
      <c r="CA46" s="394"/>
      <c r="CB46" s="394"/>
      <c r="CC46" s="394"/>
      <c r="CD46" s="394"/>
      <c r="CE46" s="394"/>
      <c r="CF46" s="394"/>
      <c r="CG46" s="394"/>
      <c r="CH46" s="394"/>
      <c r="CI46" s="394"/>
      <c r="CJ46" s="394"/>
      <c r="CK46" s="394"/>
      <c r="CL46" s="394"/>
      <c r="CM46" s="394"/>
      <c r="CN46" s="394"/>
      <c r="CO46" s="394"/>
      <c r="CP46" s="394"/>
      <c r="CQ46" s="394"/>
      <c r="CR46" s="394"/>
      <c r="CS46" s="394"/>
      <c r="CT46" s="394"/>
      <c r="CU46" s="394"/>
      <c r="CV46" s="394"/>
      <c r="CW46" s="394"/>
      <c r="CX46" s="394"/>
      <c r="CY46" s="394"/>
      <c r="CZ46" s="394"/>
      <c r="DA46" s="394"/>
      <c r="DB46" s="394"/>
      <c r="DC46" s="394"/>
      <c r="DD46" s="394"/>
      <c r="DE46" s="394"/>
      <c r="DF46" s="394"/>
      <c r="DG46" s="394"/>
      <c r="DH46" s="394"/>
      <c r="DI46" s="394"/>
      <c r="DJ46" s="394"/>
      <c r="DK46" s="394"/>
      <c r="DL46" s="394"/>
      <c r="DM46" s="394"/>
      <c r="DN46" s="394"/>
      <c r="DO46" s="394"/>
      <c r="DP46" s="394"/>
      <c r="DQ46" s="394"/>
      <c r="DR46" s="394"/>
      <c r="DS46" s="394"/>
      <c r="DT46" s="394"/>
      <c r="DU46" s="394"/>
      <c r="DV46" s="394"/>
      <c r="DW46" s="394"/>
      <c r="DX46" s="394"/>
      <c r="DY46" s="394"/>
      <c r="DZ46" s="394"/>
      <c r="EA46" s="394"/>
      <c r="EB46" s="394"/>
      <c r="EC46" s="394"/>
      <c r="ED46" s="394"/>
      <c r="EE46" s="394"/>
      <c r="EF46" s="394"/>
      <c r="EG46" s="394"/>
      <c r="EH46" s="394"/>
      <c r="EI46" s="394"/>
      <c r="EJ46" s="394"/>
      <c r="EK46" s="394"/>
      <c r="EL46" s="394"/>
      <c r="EM46" s="394"/>
      <c r="EN46" s="394"/>
      <c r="EO46" s="394"/>
      <c r="EP46" s="394"/>
      <c r="EQ46" s="394"/>
      <c r="ER46" s="394"/>
      <c r="ES46" s="394"/>
      <c r="ET46" s="394"/>
      <c r="EU46" s="394"/>
      <c r="EV46" s="394"/>
      <c r="EW46" s="394"/>
      <c r="EX46" s="394"/>
      <c r="EY46" s="394"/>
      <c r="EZ46" s="394"/>
      <c r="FA46" s="394"/>
    </row>
    <row r="47" spans="1:157" ht="20.25" customHeight="1">
      <c r="A47" s="13"/>
      <c r="B47" s="20"/>
      <c r="C47" s="24">
        <v>3</v>
      </c>
      <c r="D47" s="26" t="s">
        <v>99</v>
      </c>
      <c r="E47" s="240" t="s">
        <v>100</v>
      </c>
      <c r="F47" s="331">
        <v>0.61237849633009322</v>
      </c>
      <c r="G47" s="254" t="s">
        <v>315</v>
      </c>
      <c r="H47" s="394"/>
      <c r="I47" s="394"/>
      <c r="J47" s="394"/>
      <c r="K47" s="394"/>
      <c r="L47" s="394"/>
      <c r="M47" s="394"/>
      <c r="N47" s="394"/>
      <c r="O47" s="394"/>
      <c r="P47" s="394"/>
      <c r="Q47" s="394"/>
      <c r="R47" s="394"/>
      <c r="S47" s="394"/>
      <c r="T47" s="394"/>
      <c r="U47" s="394"/>
      <c r="V47" s="394"/>
      <c r="W47" s="394"/>
      <c r="X47" s="394"/>
      <c r="Y47" s="394"/>
      <c r="Z47" s="394"/>
      <c r="AA47" s="394"/>
      <c r="AB47" s="394"/>
      <c r="AC47" s="394"/>
      <c r="AD47" s="394"/>
      <c r="AE47" s="394"/>
      <c r="AF47" s="394"/>
      <c r="AG47" s="394"/>
      <c r="AH47" s="394"/>
      <c r="AI47" s="394"/>
      <c r="AJ47" s="394"/>
      <c r="AK47" s="394"/>
      <c r="AL47" s="394"/>
      <c r="AM47" s="394"/>
      <c r="AN47" s="394"/>
      <c r="AO47" s="394"/>
      <c r="AP47" s="394"/>
      <c r="AQ47" s="394"/>
      <c r="AR47" s="394"/>
      <c r="AS47" s="394"/>
      <c r="AT47" s="394"/>
      <c r="AU47" s="394"/>
      <c r="AV47" s="394"/>
      <c r="AW47" s="394"/>
      <c r="AX47" s="394"/>
      <c r="AY47" s="394"/>
      <c r="AZ47" s="394"/>
      <c r="BA47" s="394"/>
      <c r="BB47" s="394"/>
      <c r="BC47" s="394"/>
      <c r="BD47" s="394"/>
      <c r="BE47" s="394"/>
      <c r="BF47" s="394"/>
      <c r="BG47" s="394"/>
      <c r="BH47" s="394"/>
      <c r="BI47" s="394"/>
      <c r="BJ47" s="394"/>
      <c r="BK47" s="394"/>
      <c r="BL47" s="394"/>
      <c r="BM47" s="394"/>
      <c r="BN47" s="394"/>
      <c r="BO47" s="394"/>
      <c r="BP47" s="394"/>
      <c r="BQ47" s="394"/>
      <c r="BR47" s="394"/>
      <c r="BS47" s="394"/>
      <c r="BT47" s="394"/>
      <c r="BU47" s="394"/>
      <c r="BV47" s="394"/>
      <c r="BW47" s="394"/>
      <c r="BX47" s="394"/>
      <c r="BY47" s="394"/>
      <c r="BZ47" s="394"/>
      <c r="CA47" s="394"/>
      <c r="CB47" s="394"/>
      <c r="CC47" s="394"/>
      <c r="CD47" s="394"/>
      <c r="CE47" s="394"/>
      <c r="CF47" s="394"/>
      <c r="CG47" s="394"/>
      <c r="CH47" s="394"/>
      <c r="CI47" s="394"/>
      <c r="CJ47" s="394"/>
      <c r="CK47" s="394"/>
      <c r="CL47" s="394"/>
      <c r="CM47" s="394"/>
      <c r="CN47" s="394"/>
      <c r="CO47" s="394"/>
      <c r="CP47" s="394"/>
      <c r="CQ47" s="394"/>
      <c r="CR47" s="394"/>
      <c r="CS47" s="394"/>
      <c r="CT47" s="394"/>
      <c r="CU47" s="394"/>
      <c r="CV47" s="394"/>
      <c r="CW47" s="394"/>
      <c r="CX47" s="394"/>
      <c r="CY47" s="394"/>
      <c r="CZ47" s="394"/>
      <c r="DA47" s="394"/>
      <c r="DB47" s="394"/>
      <c r="DC47" s="394"/>
      <c r="DD47" s="394"/>
      <c r="DE47" s="394"/>
      <c r="DF47" s="394"/>
      <c r="DG47" s="394"/>
      <c r="DH47" s="394"/>
      <c r="DI47" s="394"/>
      <c r="DJ47" s="394"/>
      <c r="DK47" s="394"/>
      <c r="DL47" s="394"/>
      <c r="DM47" s="394"/>
      <c r="DN47" s="394"/>
      <c r="DO47" s="394"/>
      <c r="DP47" s="394"/>
      <c r="DQ47" s="394"/>
      <c r="DR47" s="394"/>
      <c r="DS47" s="394"/>
      <c r="DT47" s="394"/>
      <c r="DU47" s="394"/>
      <c r="DV47" s="394"/>
      <c r="DW47" s="394"/>
      <c r="DX47" s="394"/>
      <c r="DY47" s="394"/>
      <c r="DZ47" s="394"/>
      <c r="EA47" s="394"/>
      <c r="EB47" s="394"/>
      <c r="EC47" s="394"/>
      <c r="ED47" s="394"/>
      <c r="EE47" s="394"/>
      <c r="EF47" s="394"/>
      <c r="EG47" s="394"/>
      <c r="EH47" s="394"/>
      <c r="EI47" s="394"/>
      <c r="EJ47" s="394"/>
      <c r="EK47" s="394"/>
      <c r="EL47" s="394"/>
      <c r="EM47" s="394"/>
      <c r="EN47" s="394"/>
      <c r="EO47" s="394"/>
      <c r="EP47" s="394"/>
      <c r="EQ47" s="394"/>
      <c r="ER47" s="394"/>
      <c r="ES47" s="394"/>
      <c r="ET47" s="394"/>
      <c r="EU47" s="394"/>
      <c r="EV47" s="394"/>
      <c r="EW47" s="394"/>
      <c r="EX47" s="394"/>
      <c r="EY47" s="394"/>
      <c r="EZ47" s="394"/>
      <c r="FA47" s="394"/>
    </row>
    <row r="48" spans="1:157" ht="20.25" thickBot="1">
      <c r="A48" s="13"/>
      <c r="B48" s="20"/>
      <c r="C48" s="24">
        <v>4</v>
      </c>
      <c r="D48" s="21" t="s">
        <v>101</v>
      </c>
      <c r="E48" s="243" t="s">
        <v>102</v>
      </c>
      <c r="F48" s="330">
        <v>0.41261654433644118</v>
      </c>
      <c r="G48" s="254" t="s">
        <v>315</v>
      </c>
      <c r="H48" s="399"/>
      <c r="I48" s="399"/>
      <c r="J48" s="399"/>
      <c r="K48" s="399"/>
      <c r="L48" s="399"/>
      <c r="M48" s="399"/>
      <c r="N48" s="399"/>
      <c r="O48" s="399"/>
      <c r="P48" s="399"/>
      <c r="Q48" s="399"/>
      <c r="R48" s="399"/>
      <c r="S48" s="399"/>
      <c r="T48" s="399"/>
      <c r="U48" s="399"/>
      <c r="V48" s="399"/>
      <c r="W48" s="399"/>
      <c r="X48" s="399"/>
      <c r="Y48" s="399"/>
      <c r="Z48" s="399"/>
      <c r="AA48" s="399"/>
      <c r="AB48" s="399"/>
      <c r="AC48" s="399"/>
      <c r="AD48" s="399"/>
      <c r="AE48" s="399"/>
      <c r="AF48" s="399"/>
      <c r="AG48" s="399"/>
      <c r="AH48" s="399"/>
      <c r="AI48" s="399"/>
      <c r="AJ48" s="399"/>
      <c r="AK48" s="399"/>
      <c r="AL48" s="399"/>
      <c r="AM48" s="399"/>
      <c r="AN48" s="399"/>
      <c r="AO48" s="399"/>
      <c r="AP48" s="399"/>
      <c r="AQ48" s="399"/>
      <c r="AR48" s="399"/>
      <c r="AS48" s="399"/>
      <c r="AT48" s="399"/>
      <c r="AU48" s="399"/>
      <c r="AV48" s="399"/>
      <c r="AW48" s="399"/>
      <c r="AX48" s="399"/>
      <c r="AY48" s="399"/>
      <c r="AZ48" s="399"/>
      <c r="BA48" s="399"/>
      <c r="BB48" s="399"/>
      <c r="BC48" s="399"/>
      <c r="BD48" s="399"/>
      <c r="BE48" s="399"/>
      <c r="BF48" s="399"/>
      <c r="BG48" s="399"/>
      <c r="BH48" s="399"/>
      <c r="BI48" s="399"/>
      <c r="BJ48" s="399"/>
      <c r="BK48" s="399"/>
      <c r="BL48" s="399"/>
      <c r="BM48" s="399"/>
      <c r="BN48" s="399"/>
      <c r="BO48" s="399"/>
      <c r="BP48" s="399"/>
      <c r="BQ48" s="399"/>
      <c r="BR48" s="399"/>
      <c r="BS48" s="399"/>
      <c r="BT48" s="399"/>
      <c r="BU48" s="399"/>
      <c r="BV48" s="399"/>
      <c r="BW48" s="399"/>
      <c r="BX48" s="399"/>
      <c r="BY48" s="399"/>
      <c r="BZ48" s="399"/>
      <c r="CA48" s="399"/>
      <c r="CB48" s="399"/>
      <c r="CC48" s="399"/>
      <c r="CD48" s="399"/>
      <c r="CE48" s="399"/>
      <c r="CF48" s="399"/>
      <c r="CG48" s="399"/>
      <c r="CH48" s="399"/>
      <c r="CI48" s="399"/>
      <c r="CJ48" s="399"/>
      <c r="CK48" s="399"/>
      <c r="CL48" s="399"/>
      <c r="CM48" s="399"/>
      <c r="CN48" s="399"/>
      <c r="CO48" s="399"/>
      <c r="CP48" s="399"/>
      <c r="CQ48" s="399"/>
      <c r="CR48" s="399"/>
      <c r="CS48" s="399"/>
      <c r="CT48" s="399"/>
      <c r="CU48" s="399"/>
      <c r="CV48" s="399"/>
      <c r="CW48" s="399"/>
      <c r="CX48" s="399"/>
      <c r="CY48" s="399"/>
      <c r="CZ48" s="399"/>
      <c r="DA48" s="399"/>
      <c r="DB48" s="399"/>
      <c r="DC48" s="399"/>
      <c r="DD48" s="399"/>
      <c r="DE48" s="399"/>
      <c r="DF48" s="399"/>
      <c r="DG48" s="399"/>
      <c r="DH48" s="399"/>
      <c r="DI48" s="399"/>
      <c r="DJ48" s="399"/>
      <c r="DK48" s="399"/>
      <c r="DL48" s="399"/>
      <c r="DM48" s="399"/>
      <c r="DN48" s="399"/>
      <c r="DO48" s="399"/>
      <c r="DP48" s="399"/>
      <c r="DQ48" s="399"/>
      <c r="DR48" s="399"/>
      <c r="DS48" s="399"/>
      <c r="DT48" s="399"/>
      <c r="DU48" s="399"/>
      <c r="DV48" s="399"/>
      <c r="DW48" s="399"/>
      <c r="DX48" s="399"/>
      <c r="DY48" s="399"/>
      <c r="DZ48" s="399"/>
      <c r="EA48" s="399"/>
      <c r="EB48" s="399"/>
      <c r="EC48" s="399"/>
      <c r="ED48" s="399"/>
      <c r="EE48" s="399"/>
      <c r="EF48" s="399"/>
      <c r="EG48" s="399"/>
      <c r="EH48" s="399"/>
      <c r="EI48" s="399"/>
      <c r="EJ48" s="399"/>
      <c r="EK48" s="399"/>
      <c r="EL48" s="399"/>
      <c r="EM48" s="399"/>
      <c r="EN48" s="399"/>
      <c r="EO48" s="399"/>
      <c r="EP48" s="399"/>
      <c r="EQ48" s="399"/>
      <c r="ER48" s="399"/>
      <c r="ES48" s="399"/>
      <c r="ET48" s="399"/>
      <c r="EU48" s="399"/>
      <c r="EV48" s="399"/>
      <c r="EW48" s="399"/>
      <c r="EX48" s="399"/>
      <c r="EY48" s="399"/>
      <c r="EZ48" s="399"/>
      <c r="FA48" s="399"/>
    </row>
    <row r="49" spans="1:157" ht="14.25" thickTop="1">
      <c r="A49" s="68"/>
      <c r="B49" s="516" t="s">
        <v>617</v>
      </c>
      <c r="C49" s="512"/>
      <c r="D49" s="512"/>
      <c r="E49" s="513"/>
      <c r="F49" s="336">
        <v>2.5</v>
      </c>
      <c r="G49" s="255">
        <v>3</v>
      </c>
      <c r="H49" s="401"/>
      <c r="I49" s="401"/>
      <c r="J49" s="401"/>
      <c r="K49" s="401"/>
      <c r="L49" s="401"/>
      <c r="M49" s="401"/>
      <c r="N49" s="401"/>
      <c r="O49" s="401"/>
      <c r="P49" s="401"/>
      <c r="Q49" s="401"/>
      <c r="R49" s="401"/>
      <c r="S49" s="401"/>
      <c r="T49" s="401"/>
      <c r="U49" s="401"/>
      <c r="V49" s="401"/>
      <c r="W49" s="401"/>
      <c r="X49" s="401"/>
      <c r="Y49" s="401"/>
      <c r="Z49" s="401"/>
      <c r="AA49" s="401"/>
      <c r="AB49" s="401"/>
      <c r="AC49" s="401"/>
      <c r="AD49" s="401"/>
      <c r="AE49" s="401"/>
      <c r="AF49" s="401"/>
      <c r="AG49" s="401"/>
      <c r="AH49" s="401"/>
      <c r="AI49" s="401"/>
      <c r="AJ49" s="401"/>
      <c r="AK49" s="401"/>
      <c r="AL49" s="401"/>
      <c r="AM49" s="401"/>
      <c r="AN49" s="401"/>
      <c r="AO49" s="401"/>
      <c r="AP49" s="401"/>
      <c r="AQ49" s="401"/>
      <c r="AR49" s="401"/>
      <c r="AS49" s="401"/>
      <c r="AT49" s="401"/>
      <c r="AU49" s="401"/>
      <c r="AV49" s="401"/>
      <c r="AW49" s="401"/>
      <c r="AX49" s="401"/>
      <c r="AY49" s="401"/>
      <c r="AZ49" s="401"/>
      <c r="BA49" s="401"/>
      <c r="BB49" s="401"/>
      <c r="BC49" s="401"/>
      <c r="BD49" s="401"/>
      <c r="BE49" s="401"/>
      <c r="BF49" s="401"/>
      <c r="BG49" s="401"/>
      <c r="BH49" s="401"/>
      <c r="BI49" s="401"/>
      <c r="BJ49" s="401"/>
      <c r="BK49" s="401"/>
      <c r="BL49" s="401"/>
      <c r="BM49" s="401"/>
      <c r="BN49" s="401"/>
      <c r="BO49" s="401"/>
      <c r="BP49" s="401"/>
      <c r="BQ49" s="401"/>
      <c r="BR49" s="401"/>
      <c r="BS49" s="401"/>
      <c r="BT49" s="401"/>
      <c r="BU49" s="401"/>
      <c r="BV49" s="401"/>
      <c r="BW49" s="401"/>
      <c r="BX49" s="401"/>
      <c r="BY49" s="401"/>
      <c r="BZ49" s="401"/>
      <c r="CA49" s="401"/>
      <c r="CB49" s="401"/>
      <c r="CC49" s="401"/>
      <c r="CD49" s="401"/>
      <c r="CE49" s="401"/>
      <c r="CF49" s="401"/>
      <c r="CG49" s="401"/>
      <c r="CH49" s="401"/>
      <c r="CI49" s="401"/>
      <c r="CJ49" s="401"/>
      <c r="CK49" s="401"/>
      <c r="CL49" s="401"/>
      <c r="CM49" s="401"/>
      <c r="CN49" s="401"/>
      <c r="CO49" s="401"/>
      <c r="CP49" s="401"/>
      <c r="CQ49" s="401"/>
      <c r="CR49" s="401"/>
      <c r="CS49" s="401"/>
      <c r="CT49" s="401"/>
      <c r="CU49" s="401"/>
      <c r="CV49" s="401"/>
      <c r="CW49" s="401"/>
      <c r="CX49" s="401"/>
      <c r="CY49" s="401"/>
      <c r="CZ49" s="401"/>
      <c r="DA49" s="401"/>
      <c r="DB49" s="401"/>
      <c r="DC49" s="401"/>
      <c r="DD49" s="401"/>
      <c r="DE49" s="401"/>
      <c r="DF49" s="401"/>
      <c r="DG49" s="401"/>
      <c r="DH49" s="401"/>
      <c r="DI49" s="401"/>
      <c r="DJ49" s="401"/>
      <c r="DK49" s="401"/>
      <c r="DL49" s="401"/>
      <c r="DM49" s="401"/>
      <c r="DN49" s="401"/>
      <c r="DO49" s="401"/>
      <c r="DP49" s="401"/>
      <c r="DQ49" s="401"/>
      <c r="DR49" s="401"/>
      <c r="DS49" s="401"/>
      <c r="DT49" s="401"/>
      <c r="DU49" s="401"/>
      <c r="DV49" s="401"/>
      <c r="DW49" s="401"/>
      <c r="DX49" s="401"/>
      <c r="DY49" s="401"/>
      <c r="DZ49" s="401"/>
      <c r="EA49" s="401"/>
      <c r="EB49" s="401"/>
      <c r="EC49" s="401"/>
      <c r="ED49" s="401"/>
      <c r="EE49" s="401"/>
      <c r="EF49" s="401"/>
      <c r="EG49" s="401"/>
      <c r="EH49" s="401"/>
      <c r="EI49" s="401"/>
      <c r="EJ49" s="401"/>
      <c r="EK49" s="401"/>
      <c r="EL49" s="401"/>
      <c r="EM49" s="401"/>
      <c r="EN49" s="401"/>
      <c r="EO49" s="401"/>
      <c r="EP49" s="401"/>
      <c r="EQ49" s="401"/>
      <c r="ER49" s="401"/>
      <c r="ES49" s="401"/>
      <c r="ET49" s="401"/>
      <c r="EU49" s="401"/>
      <c r="EV49" s="401"/>
      <c r="EW49" s="401"/>
      <c r="EX49" s="401"/>
      <c r="EY49" s="401"/>
      <c r="EZ49" s="401"/>
      <c r="FA49" s="401"/>
    </row>
    <row r="50" spans="1:157" ht="14.25" thickBot="1">
      <c r="A50" s="68"/>
      <c r="B50" s="517" t="s">
        <v>618</v>
      </c>
      <c r="C50" s="514"/>
      <c r="D50" s="514"/>
      <c r="E50" s="515"/>
      <c r="F50" s="337">
        <v>0.624</v>
      </c>
      <c r="G50" s="256">
        <v>0.75</v>
      </c>
      <c r="H50" s="402"/>
      <c r="I50" s="402"/>
      <c r="J50" s="402"/>
      <c r="K50" s="402"/>
      <c r="L50" s="402"/>
      <c r="M50" s="402"/>
      <c r="N50" s="402"/>
      <c r="O50" s="402"/>
      <c r="P50" s="402"/>
      <c r="Q50" s="402"/>
      <c r="R50" s="402"/>
      <c r="S50" s="402"/>
      <c r="T50" s="402"/>
      <c r="U50" s="402"/>
      <c r="V50" s="402"/>
      <c r="W50" s="402"/>
      <c r="X50" s="402"/>
      <c r="Y50" s="402"/>
      <c r="Z50" s="402"/>
      <c r="AA50" s="402"/>
      <c r="AB50" s="402"/>
      <c r="AC50" s="402"/>
      <c r="AD50" s="402"/>
      <c r="AE50" s="402"/>
      <c r="AF50" s="402"/>
      <c r="AG50" s="402"/>
      <c r="AH50" s="402"/>
      <c r="AI50" s="402"/>
      <c r="AJ50" s="402"/>
      <c r="AK50" s="402"/>
      <c r="AL50" s="402"/>
      <c r="AM50" s="402"/>
      <c r="AN50" s="402"/>
      <c r="AO50" s="402"/>
      <c r="AP50" s="402"/>
      <c r="AQ50" s="402"/>
      <c r="AR50" s="402"/>
      <c r="AS50" s="402"/>
      <c r="AT50" s="402"/>
      <c r="AU50" s="402"/>
      <c r="AV50" s="402"/>
      <c r="AW50" s="402"/>
      <c r="AX50" s="402"/>
      <c r="AY50" s="402"/>
      <c r="AZ50" s="402"/>
      <c r="BA50" s="402"/>
      <c r="BB50" s="402"/>
      <c r="BC50" s="402"/>
      <c r="BD50" s="402"/>
      <c r="BE50" s="402"/>
      <c r="BF50" s="402"/>
      <c r="BG50" s="402"/>
      <c r="BH50" s="402"/>
      <c r="BI50" s="402"/>
      <c r="BJ50" s="402"/>
      <c r="BK50" s="402"/>
      <c r="BL50" s="402"/>
      <c r="BM50" s="402"/>
      <c r="BN50" s="402"/>
      <c r="BO50" s="402"/>
      <c r="BP50" s="402"/>
      <c r="BQ50" s="402"/>
      <c r="BR50" s="402"/>
      <c r="BS50" s="402"/>
      <c r="BT50" s="402"/>
      <c r="BU50" s="402"/>
      <c r="BV50" s="402"/>
      <c r="BW50" s="402"/>
      <c r="BX50" s="402"/>
      <c r="BY50" s="402"/>
      <c r="BZ50" s="402"/>
      <c r="CA50" s="402"/>
      <c r="CB50" s="402"/>
      <c r="CC50" s="402"/>
      <c r="CD50" s="402"/>
      <c r="CE50" s="402"/>
      <c r="CF50" s="402"/>
      <c r="CG50" s="402"/>
      <c r="CH50" s="402"/>
      <c r="CI50" s="402"/>
      <c r="CJ50" s="402"/>
      <c r="CK50" s="402"/>
      <c r="CL50" s="402"/>
      <c r="CM50" s="402"/>
      <c r="CN50" s="402"/>
      <c r="CO50" s="402"/>
      <c r="CP50" s="402"/>
      <c r="CQ50" s="402"/>
      <c r="CR50" s="402"/>
      <c r="CS50" s="402"/>
      <c r="CT50" s="402"/>
      <c r="CU50" s="402"/>
      <c r="CV50" s="402"/>
      <c r="CW50" s="402"/>
      <c r="CX50" s="402"/>
      <c r="CY50" s="402"/>
      <c r="CZ50" s="402"/>
      <c r="DA50" s="402"/>
      <c r="DB50" s="402"/>
      <c r="DC50" s="402"/>
      <c r="DD50" s="402"/>
      <c r="DE50" s="402"/>
      <c r="DF50" s="402"/>
      <c r="DG50" s="402"/>
      <c r="DH50" s="402"/>
      <c r="DI50" s="402"/>
      <c r="DJ50" s="402"/>
      <c r="DK50" s="402"/>
      <c r="DL50" s="402"/>
      <c r="DM50" s="402"/>
      <c r="DN50" s="402"/>
      <c r="DO50" s="402"/>
      <c r="DP50" s="402"/>
      <c r="DQ50" s="402"/>
      <c r="DR50" s="402"/>
      <c r="DS50" s="402"/>
      <c r="DT50" s="402"/>
      <c r="DU50" s="402"/>
      <c r="DV50" s="402"/>
      <c r="DW50" s="402"/>
      <c r="DX50" s="402"/>
      <c r="DY50" s="402"/>
      <c r="DZ50" s="402"/>
      <c r="EA50" s="402"/>
      <c r="EB50" s="402"/>
      <c r="EC50" s="402"/>
      <c r="ED50" s="402"/>
      <c r="EE50" s="402"/>
      <c r="EF50" s="402"/>
      <c r="EG50" s="402"/>
      <c r="EH50" s="402"/>
      <c r="EI50" s="402"/>
      <c r="EJ50" s="402"/>
      <c r="EK50" s="402"/>
      <c r="EL50" s="402"/>
      <c r="EM50" s="402"/>
      <c r="EN50" s="402"/>
      <c r="EO50" s="402"/>
      <c r="EP50" s="402"/>
      <c r="EQ50" s="402"/>
      <c r="ER50" s="402"/>
      <c r="ES50" s="402"/>
      <c r="ET50" s="402"/>
      <c r="EU50" s="402"/>
      <c r="EV50" s="402"/>
      <c r="EW50" s="402"/>
      <c r="EX50" s="402"/>
      <c r="EY50" s="402"/>
      <c r="EZ50" s="402"/>
      <c r="FA50" s="402"/>
    </row>
    <row r="51" spans="1:157">
      <c r="A51" s="13"/>
      <c r="B51" s="14" t="s">
        <v>105</v>
      </c>
      <c r="C51" s="75"/>
      <c r="D51" s="15"/>
      <c r="E51" s="235"/>
      <c r="F51" s="329"/>
      <c r="G51" s="252"/>
      <c r="H51" s="393"/>
      <c r="I51" s="393"/>
      <c r="J51" s="393"/>
      <c r="K51" s="393"/>
      <c r="L51" s="393"/>
      <c r="M51" s="393"/>
      <c r="N51" s="393"/>
      <c r="O51" s="393"/>
      <c r="P51" s="393"/>
      <c r="Q51" s="393"/>
      <c r="R51" s="393"/>
      <c r="S51" s="393"/>
      <c r="T51" s="393"/>
      <c r="U51" s="393"/>
      <c r="V51" s="393"/>
      <c r="W51" s="393"/>
      <c r="X51" s="393"/>
      <c r="Y51" s="393"/>
      <c r="Z51" s="393"/>
      <c r="AA51" s="393"/>
      <c r="AB51" s="393"/>
      <c r="AC51" s="393"/>
      <c r="AD51" s="393"/>
      <c r="AE51" s="393"/>
      <c r="AF51" s="393"/>
      <c r="AG51" s="393"/>
      <c r="AH51" s="393"/>
      <c r="AI51" s="393"/>
      <c r="AJ51" s="393"/>
      <c r="AK51" s="393"/>
      <c r="AL51" s="393"/>
      <c r="AM51" s="393"/>
      <c r="AN51" s="393"/>
      <c r="AO51" s="393"/>
      <c r="AP51" s="393"/>
      <c r="AQ51" s="393"/>
      <c r="AR51" s="393"/>
      <c r="AS51" s="393"/>
      <c r="AT51" s="393"/>
      <c r="AU51" s="393"/>
      <c r="AV51" s="393"/>
      <c r="AW51" s="393"/>
      <c r="AX51" s="393"/>
      <c r="AY51" s="393"/>
      <c r="AZ51" s="393"/>
      <c r="BA51" s="393"/>
      <c r="BB51" s="393"/>
      <c r="BC51" s="393"/>
      <c r="BD51" s="393"/>
      <c r="BE51" s="393"/>
      <c r="BF51" s="393"/>
      <c r="BG51" s="393"/>
      <c r="BH51" s="393"/>
      <c r="BI51" s="393"/>
      <c r="BJ51" s="393"/>
      <c r="BK51" s="393"/>
      <c r="BL51" s="393"/>
      <c r="BM51" s="393"/>
      <c r="BN51" s="393"/>
      <c r="BO51" s="393"/>
      <c r="BP51" s="393"/>
      <c r="BQ51" s="393"/>
      <c r="BR51" s="393"/>
      <c r="BS51" s="393"/>
      <c r="BT51" s="393"/>
      <c r="BU51" s="393"/>
      <c r="BV51" s="393"/>
      <c r="BW51" s="393"/>
      <c r="BX51" s="393"/>
      <c r="BY51" s="393"/>
      <c r="BZ51" s="393"/>
      <c r="CA51" s="393"/>
      <c r="CB51" s="393"/>
      <c r="CC51" s="393"/>
      <c r="CD51" s="393"/>
      <c r="CE51" s="393"/>
      <c r="CF51" s="393"/>
      <c r="CG51" s="393"/>
      <c r="CH51" s="393"/>
      <c r="CI51" s="393"/>
      <c r="CJ51" s="393"/>
      <c r="CK51" s="393"/>
      <c r="CL51" s="393"/>
      <c r="CM51" s="393"/>
      <c r="CN51" s="393"/>
      <c r="CO51" s="393"/>
      <c r="CP51" s="393"/>
      <c r="CQ51" s="393"/>
      <c r="CR51" s="393"/>
      <c r="CS51" s="393"/>
      <c r="CT51" s="393"/>
      <c r="CU51" s="393"/>
      <c r="CV51" s="393"/>
      <c r="CW51" s="393"/>
      <c r="CX51" s="393"/>
      <c r="CY51" s="393"/>
      <c r="CZ51" s="393"/>
      <c r="DA51" s="393"/>
      <c r="DB51" s="393"/>
      <c r="DC51" s="393"/>
      <c r="DD51" s="393"/>
      <c r="DE51" s="393"/>
      <c r="DF51" s="393"/>
      <c r="DG51" s="393"/>
      <c r="DH51" s="393"/>
      <c r="DI51" s="393"/>
      <c r="DJ51" s="393"/>
      <c r="DK51" s="393"/>
      <c r="DL51" s="393"/>
      <c r="DM51" s="393"/>
      <c r="DN51" s="393"/>
      <c r="DO51" s="393"/>
      <c r="DP51" s="393"/>
      <c r="DQ51" s="393"/>
      <c r="DR51" s="393"/>
      <c r="DS51" s="393"/>
      <c r="DT51" s="393"/>
      <c r="DU51" s="393"/>
      <c r="DV51" s="393"/>
      <c r="DW51" s="393"/>
      <c r="DX51" s="393"/>
      <c r="DY51" s="393"/>
      <c r="DZ51" s="393"/>
      <c r="EA51" s="393"/>
      <c r="EB51" s="393"/>
      <c r="EC51" s="393"/>
      <c r="ED51" s="393"/>
      <c r="EE51" s="393"/>
      <c r="EF51" s="393"/>
      <c r="EG51" s="393"/>
      <c r="EH51" s="393"/>
      <c r="EI51" s="393"/>
      <c r="EJ51" s="393"/>
      <c r="EK51" s="393"/>
      <c r="EL51" s="393"/>
      <c r="EM51" s="393"/>
      <c r="EN51" s="393"/>
      <c r="EO51" s="393"/>
      <c r="EP51" s="393"/>
      <c r="EQ51" s="393"/>
      <c r="ER51" s="393"/>
      <c r="ES51" s="393"/>
      <c r="ET51" s="393"/>
      <c r="EU51" s="393"/>
      <c r="EV51" s="393"/>
      <c r="EW51" s="393"/>
      <c r="EX51" s="393"/>
      <c r="EY51" s="393"/>
      <c r="EZ51" s="393"/>
      <c r="FA51" s="393"/>
    </row>
    <row r="52" spans="1:157" ht="39">
      <c r="A52" s="13"/>
      <c r="B52" s="20"/>
      <c r="C52" s="24">
        <v>1</v>
      </c>
      <c r="D52" s="21" t="s">
        <v>75</v>
      </c>
      <c r="E52" s="236" t="s">
        <v>108</v>
      </c>
      <c r="F52" s="330">
        <v>0.86748660979964298</v>
      </c>
      <c r="G52" s="254" t="s">
        <v>316</v>
      </c>
      <c r="H52" s="399"/>
      <c r="I52" s="399"/>
      <c r="J52" s="399"/>
      <c r="K52" s="399"/>
      <c r="L52" s="399"/>
      <c r="M52" s="399"/>
      <c r="N52" s="399"/>
      <c r="O52" s="399"/>
      <c r="P52" s="399"/>
      <c r="Q52" s="399"/>
      <c r="R52" s="399"/>
      <c r="S52" s="399"/>
      <c r="T52" s="399"/>
      <c r="U52" s="399"/>
      <c r="V52" s="399"/>
      <c r="W52" s="399"/>
      <c r="X52" s="399"/>
      <c r="Y52" s="399"/>
      <c r="Z52" s="399"/>
      <c r="AA52" s="399"/>
      <c r="AB52" s="399"/>
      <c r="AC52" s="399"/>
      <c r="AD52" s="399"/>
      <c r="AE52" s="399"/>
      <c r="AF52" s="399"/>
      <c r="AG52" s="399"/>
      <c r="AH52" s="399"/>
      <c r="AI52" s="399"/>
      <c r="AJ52" s="399"/>
      <c r="AK52" s="399"/>
      <c r="AL52" s="399"/>
      <c r="AM52" s="399"/>
      <c r="AN52" s="399"/>
      <c r="AO52" s="399"/>
      <c r="AP52" s="399"/>
      <c r="AQ52" s="399"/>
      <c r="AR52" s="399"/>
      <c r="AS52" s="399"/>
      <c r="AT52" s="399"/>
      <c r="AU52" s="399"/>
      <c r="AV52" s="399"/>
      <c r="AW52" s="399"/>
      <c r="AX52" s="399"/>
      <c r="AY52" s="399"/>
      <c r="AZ52" s="399"/>
      <c r="BA52" s="399"/>
      <c r="BB52" s="399"/>
      <c r="BC52" s="399"/>
      <c r="BD52" s="399"/>
      <c r="BE52" s="399"/>
      <c r="BF52" s="399"/>
      <c r="BG52" s="399"/>
      <c r="BH52" s="399"/>
      <c r="BI52" s="399"/>
      <c r="BJ52" s="399"/>
      <c r="BK52" s="399"/>
      <c r="BL52" s="399"/>
      <c r="BM52" s="399"/>
      <c r="BN52" s="399"/>
      <c r="BO52" s="399"/>
      <c r="BP52" s="399"/>
      <c r="BQ52" s="399"/>
      <c r="BR52" s="399"/>
      <c r="BS52" s="399"/>
      <c r="BT52" s="399"/>
      <c r="BU52" s="399"/>
      <c r="BV52" s="399"/>
      <c r="BW52" s="399"/>
      <c r="BX52" s="399"/>
      <c r="BY52" s="399"/>
      <c r="BZ52" s="399"/>
      <c r="CA52" s="399"/>
      <c r="CB52" s="399"/>
      <c r="CC52" s="399"/>
      <c r="CD52" s="399"/>
      <c r="CE52" s="399"/>
      <c r="CF52" s="399"/>
      <c r="CG52" s="399"/>
      <c r="CH52" s="399"/>
      <c r="CI52" s="399"/>
      <c r="CJ52" s="399"/>
      <c r="CK52" s="399"/>
      <c r="CL52" s="399"/>
      <c r="CM52" s="399"/>
      <c r="CN52" s="399"/>
      <c r="CO52" s="399"/>
      <c r="CP52" s="399"/>
      <c r="CQ52" s="399"/>
      <c r="CR52" s="399"/>
      <c r="CS52" s="399"/>
      <c r="CT52" s="399"/>
      <c r="CU52" s="399"/>
      <c r="CV52" s="399"/>
      <c r="CW52" s="399"/>
      <c r="CX52" s="399"/>
      <c r="CY52" s="399"/>
      <c r="CZ52" s="399"/>
      <c r="DA52" s="399"/>
      <c r="DB52" s="399"/>
      <c r="DC52" s="399"/>
      <c r="DD52" s="399"/>
      <c r="DE52" s="399"/>
      <c r="DF52" s="399"/>
      <c r="DG52" s="399"/>
      <c r="DH52" s="399"/>
      <c r="DI52" s="399"/>
      <c r="DJ52" s="399"/>
      <c r="DK52" s="399"/>
      <c r="DL52" s="399"/>
      <c r="DM52" s="399"/>
      <c r="DN52" s="399"/>
      <c r="DO52" s="399"/>
      <c r="DP52" s="399"/>
      <c r="DQ52" s="399"/>
      <c r="DR52" s="399"/>
      <c r="DS52" s="399"/>
      <c r="DT52" s="399"/>
      <c r="DU52" s="399"/>
      <c r="DV52" s="399"/>
      <c r="DW52" s="399"/>
      <c r="DX52" s="399"/>
      <c r="DY52" s="399"/>
      <c r="DZ52" s="399"/>
      <c r="EA52" s="399"/>
      <c r="EB52" s="399"/>
      <c r="EC52" s="399"/>
      <c r="ED52" s="399"/>
      <c r="EE52" s="399"/>
      <c r="EF52" s="399"/>
      <c r="EG52" s="399"/>
      <c r="EH52" s="399"/>
      <c r="EI52" s="399"/>
      <c r="EJ52" s="399"/>
      <c r="EK52" s="399"/>
      <c r="EL52" s="399"/>
      <c r="EM52" s="399"/>
      <c r="EN52" s="399"/>
      <c r="EO52" s="399"/>
      <c r="EP52" s="399"/>
      <c r="EQ52" s="399"/>
      <c r="ER52" s="399"/>
      <c r="ES52" s="399"/>
      <c r="ET52" s="399"/>
      <c r="EU52" s="399"/>
      <c r="EV52" s="399"/>
      <c r="EW52" s="399"/>
      <c r="EX52" s="399"/>
      <c r="EY52" s="399"/>
      <c r="EZ52" s="399"/>
      <c r="FA52" s="399"/>
    </row>
    <row r="53" spans="1:157">
      <c r="A53" s="13"/>
      <c r="B53" s="20"/>
      <c r="C53" s="59"/>
      <c r="D53" s="53"/>
      <c r="E53" s="237" t="s">
        <v>32</v>
      </c>
      <c r="F53" s="335"/>
      <c r="G53" s="374">
        <v>0</v>
      </c>
      <c r="H53" s="400"/>
      <c r="I53" s="400"/>
      <c r="J53" s="400"/>
      <c r="K53" s="400"/>
      <c r="L53" s="400"/>
      <c r="M53" s="400"/>
      <c r="N53" s="400"/>
      <c r="O53" s="400"/>
      <c r="P53" s="400"/>
      <c r="Q53" s="400"/>
      <c r="R53" s="400"/>
      <c r="S53" s="400"/>
      <c r="T53" s="400"/>
      <c r="U53" s="400"/>
      <c r="V53" s="400"/>
      <c r="W53" s="400"/>
      <c r="X53" s="400"/>
      <c r="Y53" s="400"/>
      <c r="Z53" s="400"/>
      <c r="AA53" s="400"/>
      <c r="AB53" s="400"/>
      <c r="AC53" s="400"/>
      <c r="AD53" s="400"/>
      <c r="AE53" s="400"/>
      <c r="AF53" s="400"/>
      <c r="AG53" s="400"/>
      <c r="AH53" s="400"/>
      <c r="AI53" s="400"/>
      <c r="AJ53" s="400"/>
      <c r="AK53" s="400"/>
      <c r="AL53" s="400"/>
      <c r="AM53" s="400"/>
      <c r="AN53" s="400"/>
      <c r="AO53" s="400"/>
      <c r="AP53" s="400"/>
      <c r="AQ53" s="400"/>
      <c r="AR53" s="400"/>
      <c r="AS53" s="400"/>
      <c r="AT53" s="400"/>
      <c r="AU53" s="400"/>
      <c r="AV53" s="400"/>
      <c r="AW53" s="400"/>
      <c r="AX53" s="400"/>
      <c r="AY53" s="400"/>
      <c r="AZ53" s="400"/>
      <c r="BA53" s="400"/>
      <c r="BB53" s="400"/>
      <c r="BC53" s="400"/>
      <c r="BD53" s="400"/>
      <c r="BE53" s="400"/>
      <c r="BF53" s="400"/>
      <c r="BG53" s="400"/>
      <c r="BH53" s="400"/>
      <c r="BI53" s="400"/>
      <c r="BJ53" s="400"/>
      <c r="BK53" s="400"/>
      <c r="BL53" s="400"/>
      <c r="BM53" s="400"/>
      <c r="BN53" s="400"/>
      <c r="BO53" s="400"/>
      <c r="BP53" s="400"/>
      <c r="BQ53" s="400"/>
      <c r="BR53" s="400"/>
      <c r="BS53" s="400"/>
      <c r="BT53" s="400"/>
      <c r="BU53" s="400"/>
      <c r="BV53" s="400"/>
      <c r="BW53" s="400"/>
      <c r="BX53" s="400"/>
      <c r="BY53" s="400"/>
      <c r="BZ53" s="400"/>
      <c r="CA53" s="400"/>
      <c r="CB53" s="400"/>
      <c r="CC53" s="400"/>
      <c r="CD53" s="400"/>
      <c r="CE53" s="400"/>
      <c r="CF53" s="400"/>
      <c r="CG53" s="400"/>
      <c r="CH53" s="400"/>
      <c r="CI53" s="400"/>
      <c r="CJ53" s="400"/>
      <c r="CK53" s="400"/>
      <c r="CL53" s="400"/>
      <c r="CM53" s="400"/>
      <c r="CN53" s="400"/>
      <c r="CO53" s="400"/>
      <c r="CP53" s="400"/>
      <c r="CQ53" s="400"/>
      <c r="CR53" s="400"/>
      <c r="CS53" s="400"/>
      <c r="CT53" s="400"/>
      <c r="CU53" s="400"/>
      <c r="CV53" s="400"/>
      <c r="CW53" s="400"/>
      <c r="CX53" s="400"/>
      <c r="CY53" s="400"/>
      <c r="CZ53" s="400"/>
      <c r="DA53" s="400"/>
      <c r="DB53" s="400"/>
      <c r="DC53" s="400"/>
      <c r="DD53" s="400"/>
      <c r="DE53" s="400"/>
      <c r="DF53" s="400"/>
      <c r="DG53" s="400"/>
      <c r="DH53" s="400"/>
      <c r="DI53" s="400"/>
      <c r="DJ53" s="400"/>
      <c r="DK53" s="400"/>
      <c r="DL53" s="400"/>
      <c r="DM53" s="400"/>
      <c r="DN53" s="400"/>
      <c r="DO53" s="400"/>
      <c r="DP53" s="400"/>
      <c r="DQ53" s="400"/>
      <c r="DR53" s="400"/>
      <c r="DS53" s="400"/>
      <c r="DT53" s="400"/>
      <c r="DU53" s="400"/>
      <c r="DV53" s="400"/>
      <c r="DW53" s="400"/>
      <c r="DX53" s="400"/>
      <c r="DY53" s="400"/>
      <c r="DZ53" s="400"/>
      <c r="EA53" s="400"/>
      <c r="EB53" s="400"/>
      <c r="EC53" s="400"/>
      <c r="ED53" s="400"/>
      <c r="EE53" s="400"/>
      <c r="EF53" s="400"/>
      <c r="EG53" s="400"/>
      <c r="EH53" s="400"/>
      <c r="EI53" s="400"/>
      <c r="EJ53" s="400"/>
      <c r="EK53" s="400"/>
      <c r="EL53" s="400"/>
      <c r="EM53" s="400"/>
      <c r="EN53" s="400"/>
      <c r="EO53" s="400"/>
      <c r="EP53" s="400"/>
      <c r="EQ53" s="400"/>
      <c r="ER53" s="400"/>
      <c r="ES53" s="400"/>
      <c r="ET53" s="400"/>
      <c r="EU53" s="400"/>
      <c r="EV53" s="400"/>
      <c r="EW53" s="400"/>
      <c r="EX53" s="400"/>
      <c r="EY53" s="400"/>
      <c r="EZ53" s="400"/>
      <c r="FA53" s="400"/>
    </row>
    <row r="54" spans="1:157">
      <c r="A54" s="13"/>
      <c r="B54" s="20"/>
      <c r="C54" s="41"/>
      <c r="D54" s="38"/>
      <c r="E54" s="375" t="s">
        <v>109</v>
      </c>
      <c r="F54" s="376">
        <v>0.86699999999999999</v>
      </c>
      <c r="G54" s="377" t="s">
        <v>316</v>
      </c>
      <c r="H54" s="397"/>
      <c r="I54" s="397"/>
      <c r="J54" s="397"/>
      <c r="K54" s="397"/>
      <c r="L54" s="397"/>
      <c r="M54" s="397"/>
      <c r="N54" s="397"/>
      <c r="O54" s="397"/>
      <c r="P54" s="397"/>
      <c r="Q54" s="397"/>
      <c r="R54" s="397"/>
      <c r="S54" s="397"/>
      <c r="T54" s="397"/>
      <c r="U54" s="397"/>
      <c r="V54" s="397"/>
      <c r="W54" s="397"/>
      <c r="X54" s="397"/>
      <c r="Y54" s="397"/>
      <c r="Z54" s="397"/>
      <c r="AA54" s="397"/>
      <c r="AB54" s="397"/>
      <c r="AC54" s="397"/>
      <c r="AD54" s="397"/>
      <c r="AE54" s="397"/>
      <c r="AF54" s="397"/>
      <c r="AG54" s="397"/>
      <c r="AH54" s="397"/>
      <c r="AI54" s="397"/>
      <c r="AJ54" s="397"/>
      <c r="AK54" s="397"/>
      <c r="AL54" s="397"/>
      <c r="AM54" s="397"/>
      <c r="AN54" s="397"/>
      <c r="AO54" s="397"/>
      <c r="AP54" s="397"/>
      <c r="AQ54" s="397"/>
      <c r="AR54" s="397"/>
      <c r="AS54" s="397"/>
      <c r="AT54" s="397"/>
      <c r="AU54" s="397"/>
      <c r="AV54" s="397"/>
      <c r="AW54" s="397"/>
      <c r="AX54" s="397"/>
      <c r="AY54" s="397"/>
      <c r="AZ54" s="397"/>
      <c r="BA54" s="397"/>
      <c r="BB54" s="397"/>
      <c r="BC54" s="397"/>
      <c r="BD54" s="397"/>
      <c r="BE54" s="397"/>
      <c r="BF54" s="397"/>
      <c r="BG54" s="397"/>
      <c r="BH54" s="397"/>
      <c r="BI54" s="397"/>
      <c r="BJ54" s="397"/>
      <c r="BK54" s="397"/>
      <c r="BL54" s="397"/>
      <c r="BM54" s="397"/>
      <c r="BN54" s="397"/>
      <c r="BO54" s="397"/>
      <c r="BP54" s="397"/>
      <c r="BQ54" s="397"/>
      <c r="BR54" s="397"/>
      <c r="BS54" s="397"/>
      <c r="BT54" s="397"/>
      <c r="BU54" s="397"/>
      <c r="BV54" s="397"/>
      <c r="BW54" s="397"/>
      <c r="BX54" s="397"/>
      <c r="BY54" s="397"/>
      <c r="BZ54" s="397"/>
      <c r="CA54" s="397"/>
      <c r="CB54" s="397"/>
      <c r="CC54" s="397"/>
      <c r="CD54" s="397"/>
      <c r="CE54" s="397"/>
      <c r="CF54" s="397"/>
      <c r="CG54" s="397"/>
      <c r="CH54" s="397"/>
      <c r="CI54" s="397"/>
      <c r="CJ54" s="397"/>
      <c r="CK54" s="397"/>
      <c r="CL54" s="397"/>
      <c r="CM54" s="397"/>
      <c r="CN54" s="397"/>
      <c r="CO54" s="397"/>
      <c r="CP54" s="397"/>
      <c r="CQ54" s="397"/>
      <c r="CR54" s="397"/>
      <c r="CS54" s="397"/>
      <c r="CT54" s="397"/>
      <c r="CU54" s="397"/>
      <c r="CV54" s="397"/>
      <c r="CW54" s="397"/>
      <c r="CX54" s="397"/>
      <c r="CY54" s="397"/>
      <c r="CZ54" s="397"/>
      <c r="DA54" s="397"/>
      <c r="DB54" s="397"/>
      <c r="DC54" s="397"/>
      <c r="DD54" s="397"/>
      <c r="DE54" s="397"/>
      <c r="DF54" s="397"/>
      <c r="DG54" s="397"/>
      <c r="DH54" s="397"/>
      <c r="DI54" s="397"/>
      <c r="DJ54" s="397"/>
      <c r="DK54" s="397"/>
      <c r="DL54" s="397"/>
      <c r="DM54" s="397"/>
      <c r="DN54" s="397"/>
      <c r="DO54" s="397"/>
      <c r="DP54" s="397"/>
      <c r="DQ54" s="397"/>
      <c r="DR54" s="397"/>
      <c r="DS54" s="397"/>
      <c r="DT54" s="397"/>
      <c r="DU54" s="397"/>
      <c r="DV54" s="397"/>
      <c r="DW54" s="397"/>
      <c r="DX54" s="397"/>
      <c r="DY54" s="397"/>
      <c r="DZ54" s="397"/>
      <c r="EA54" s="397"/>
      <c r="EB54" s="397"/>
      <c r="EC54" s="397"/>
      <c r="ED54" s="397"/>
      <c r="EE54" s="397"/>
      <c r="EF54" s="397"/>
      <c r="EG54" s="397"/>
      <c r="EH54" s="397"/>
      <c r="EI54" s="397"/>
      <c r="EJ54" s="397"/>
      <c r="EK54" s="397"/>
      <c r="EL54" s="397"/>
      <c r="EM54" s="397"/>
      <c r="EN54" s="397"/>
      <c r="EO54" s="397"/>
      <c r="EP54" s="397"/>
      <c r="EQ54" s="397"/>
      <c r="ER54" s="397"/>
      <c r="ES54" s="397"/>
      <c r="ET54" s="397"/>
      <c r="EU54" s="397"/>
      <c r="EV54" s="397"/>
      <c r="EW54" s="397"/>
      <c r="EX54" s="397"/>
      <c r="EY54" s="397"/>
      <c r="EZ54" s="397"/>
      <c r="FA54" s="397"/>
    </row>
    <row r="55" spans="1:157" ht="19.5">
      <c r="A55" s="13"/>
      <c r="B55" s="20"/>
      <c r="C55" s="41"/>
      <c r="D55" s="38"/>
      <c r="E55" s="375" t="s">
        <v>110</v>
      </c>
      <c r="F55" s="376">
        <v>1.4999999999999999E-2</v>
      </c>
      <c r="G55" s="377" t="s">
        <v>316</v>
      </c>
      <c r="H55" s="397"/>
      <c r="I55" s="397"/>
      <c r="J55" s="397"/>
      <c r="K55" s="397"/>
      <c r="L55" s="397"/>
      <c r="M55" s="397"/>
      <c r="N55" s="397"/>
      <c r="O55" s="397"/>
      <c r="P55" s="397"/>
      <c r="Q55" s="397"/>
      <c r="R55" s="397"/>
      <c r="S55" s="397"/>
      <c r="T55" s="397"/>
      <c r="U55" s="397"/>
      <c r="V55" s="397"/>
      <c r="W55" s="397"/>
      <c r="X55" s="397"/>
      <c r="Y55" s="397"/>
      <c r="Z55" s="397"/>
      <c r="AA55" s="397"/>
      <c r="AB55" s="397"/>
      <c r="AC55" s="397"/>
      <c r="AD55" s="397"/>
      <c r="AE55" s="397"/>
      <c r="AF55" s="397"/>
      <c r="AG55" s="397"/>
      <c r="AH55" s="397"/>
      <c r="AI55" s="397"/>
      <c r="AJ55" s="397"/>
      <c r="AK55" s="397"/>
      <c r="AL55" s="397"/>
      <c r="AM55" s="397"/>
      <c r="AN55" s="397"/>
      <c r="AO55" s="397"/>
      <c r="AP55" s="397"/>
      <c r="AQ55" s="397"/>
      <c r="AR55" s="397"/>
      <c r="AS55" s="397"/>
      <c r="AT55" s="397"/>
      <c r="AU55" s="397"/>
      <c r="AV55" s="397"/>
      <c r="AW55" s="397"/>
      <c r="AX55" s="397"/>
      <c r="AY55" s="397"/>
      <c r="AZ55" s="397"/>
      <c r="BA55" s="397"/>
      <c r="BB55" s="397"/>
      <c r="BC55" s="397"/>
      <c r="BD55" s="397"/>
      <c r="BE55" s="397"/>
      <c r="BF55" s="397"/>
      <c r="BG55" s="397"/>
      <c r="BH55" s="397"/>
      <c r="BI55" s="397"/>
      <c r="BJ55" s="397"/>
      <c r="BK55" s="397"/>
      <c r="BL55" s="397"/>
      <c r="BM55" s="397"/>
      <c r="BN55" s="397"/>
      <c r="BO55" s="397"/>
      <c r="BP55" s="397"/>
      <c r="BQ55" s="397"/>
      <c r="BR55" s="397"/>
      <c r="BS55" s="397"/>
      <c r="BT55" s="397"/>
      <c r="BU55" s="397"/>
      <c r="BV55" s="397"/>
      <c r="BW55" s="397"/>
      <c r="BX55" s="397"/>
      <c r="BY55" s="397"/>
      <c r="BZ55" s="397"/>
      <c r="CA55" s="397"/>
      <c r="CB55" s="397"/>
      <c r="CC55" s="397"/>
      <c r="CD55" s="397"/>
      <c r="CE55" s="397"/>
      <c r="CF55" s="397"/>
      <c r="CG55" s="397"/>
      <c r="CH55" s="397"/>
      <c r="CI55" s="397"/>
      <c r="CJ55" s="397"/>
      <c r="CK55" s="397"/>
      <c r="CL55" s="397"/>
      <c r="CM55" s="397"/>
      <c r="CN55" s="397"/>
      <c r="CO55" s="397"/>
      <c r="CP55" s="397"/>
      <c r="CQ55" s="397"/>
      <c r="CR55" s="397"/>
      <c r="CS55" s="397"/>
      <c r="CT55" s="397"/>
      <c r="CU55" s="397"/>
      <c r="CV55" s="397"/>
      <c r="CW55" s="397"/>
      <c r="CX55" s="397"/>
      <c r="CY55" s="397"/>
      <c r="CZ55" s="397"/>
      <c r="DA55" s="397"/>
      <c r="DB55" s="397"/>
      <c r="DC55" s="397"/>
      <c r="DD55" s="397"/>
      <c r="DE55" s="397"/>
      <c r="DF55" s="397"/>
      <c r="DG55" s="397"/>
      <c r="DH55" s="397"/>
      <c r="DI55" s="397"/>
      <c r="DJ55" s="397"/>
      <c r="DK55" s="397"/>
      <c r="DL55" s="397"/>
      <c r="DM55" s="397"/>
      <c r="DN55" s="397"/>
      <c r="DO55" s="397"/>
      <c r="DP55" s="397"/>
      <c r="DQ55" s="397"/>
      <c r="DR55" s="397"/>
      <c r="DS55" s="397"/>
      <c r="DT55" s="397"/>
      <c r="DU55" s="397"/>
      <c r="DV55" s="397"/>
      <c r="DW55" s="397"/>
      <c r="DX55" s="397"/>
      <c r="DY55" s="397"/>
      <c r="DZ55" s="397"/>
      <c r="EA55" s="397"/>
      <c r="EB55" s="397"/>
      <c r="EC55" s="397"/>
      <c r="ED55" s="397"/>
      <c r="EE55" s="397"/>
      <c r="EF55" s="397"/>
      <c r="EG55" s="397"/>
      <c r="EH55" s="397"/>
      <c r="EI55" s="397"/>
      <c r="EJ55" s="397"/>
      <c r="EK55" s="397"/>
      <c r="EL55" s="397"/>
      <c r="EM55" s="397"/>
      <c r="EN55" s="397"/>
      <c r="EO55" s="397"/>
      <c r="EP55" s="397"/>
      <c r="EQ55" s="397"/>
      <c r="ER55" s="397"/>
      <c r="ES55" s="397"/>
      <c r="ET55" s="397"/>
      <c r="EU55" s="397"/>
      <c r="EV55" s="397"/>
      <c r="EW55" s="397"/>
      <c r="EX55" s="397"/>
      <c r="EY55" s="397"/>
      <c r="EZ55" s="397"/>
      <c r="FA55" s="397"/>
    </row>
    <row r="56" spans="1:157">
      <c r="A56" s="13"/>
      <c r="B56" s="20"/>
      <c r="C56" s="46"/>
      <c r="D56" s="43"/>
      <c r="E56" s="239" t="s">
        <v>111</v>
      </c>
      <c r="F56" s="334">
        <v>0.11</v>
      </c>
      <c r="G56" s="257" t="s">
        <v>316</v>
      </c>
      <c r="H56" s="398"/>
      <c r="I56" s="398"/>
      <c r="J56" s="398"/>
      <c r="K56" s="398"/>
      <c r="L56" s="398"/>
      <c r="M56" s="398"/>
      <c r="N56" s="398"/>
      <c r="O56" s="398"/>
      <c r="P56" s="398"/>
      <c r="Q56" s="398"/>
      <c r="R56" s="398"/>
      <c r="S56" s="398"/>
      <c r="T56" s="398"/>
      <c r="U56" s="398"/>
      <c r="V56" s="398"/>
      <c r="W56" s="398"/>
      <c r="X56" s="398"/>
      <c r="Y56" s="398"/>
      <c r="Z56" s="398"/>
      <c r="AA56" s="398"/>
      <c r="AB56" s="398"/>
      <c r="AC56" s="398"/>
      <c r="AD56" s="398"/>
      <c r="AE56" s="398"/>
      <c r="AF56" s="398"/>
      <c r="AG56" s="398"/>
      <c r="AH56" s="398"/>
      <c r="AI56" s="398"/>
      <c r="AJ56" s="398"/>
      <c r="AK56" s="398"/>
      <c r="AL56" s="398"/>
      <c r="AM56" s="398"/>
      <c r="AN56" s="398"/>
      <c r="AO56" s="398"/>
      <c r="AP56" s="398"/>
      <c r="AQ56" s="398"/>
      <c r="AR56" s="398"/>
      <c r="AS56" s="398"/>
      <c r="AT56" s="398"/>
      <c r="AU56" s="398"/>
      <c r="AV56" s="398"/>
      <c r="AW56" s="398"/>
      <c r="AX56" s="398"/>
      <c r="AY56" s="398"/>
      <c r="AZ56" s="398"/>
      <c r="BA56" s="398"/>
      <c r="BB56" s="398"/>
      <c r="BC56" s="398"/>
      <c r="BD56" s="398"/>
      <c r="BE56" s="398"/>
      <c r="BF56" s="398"/>
      <c r="BG56" s="398"/>
      <c r="BH56" s="398"/>
      <c r="BI56" s="398"/>
      <c r="BJ56" s="398"/>
      <c r="BK56" s="398"/>
      <c r="BL56" s="398"/>
      <c r="BM56" s="398"/>
      <c r="BN56" s="398"/>
      <c r="BO56" s="398"/>
      <c r="BP56" s="398"/>
      <c r="BQ56" s="398"/>
      <c r="BR56" s="398"/>
      <c r="BS56" s="398"/>
      <c r="BT56" s="398"/>
      <c r="BU56" s="398"/>
      <c r="BV56" s="398"/>
      <c r="BW56" s="398"/>
      <c r="BX56" s="398"/>
      <c r="BY56" s="398"/>
      <c r="BZ56" s="398"/>
      <c r="CA56" s="398"/>
      <c r="CB56" s="398"/>
      <c r="CC56" s="398"/>
      <c r="CD56" s="398"/>
      <c r="CE56" s="398"/>
      <c r="CF56" s="398"/>
      <c r="CG56" s="398"/>
      <c r="CH56" s="398"/>
      <c r="CI56" s="398"/>
      <c r="CJ56" s="398"/>
      <c r="CK56" s="398"/>
      <c r="CL56" s="398"/>
      <c r="CM56" s="398"/>
      <c r="CN56" s="398"/>
      <c r="CO56" s="398"/>
      <c r="CP56" s="398"/>
      <c r="CQ56" s="398"/>
      <c r="CR56" s="398"/>
      <c r="CS56" s="398"/>
      <c r="CT56" s="398"/>
      <c r="CU56" s="398"/>
      <c r="CV56" s="398"/>
      <c r="CW56" s="398"/>
      <c r="CX56" s="398"/>
      <c r="CY56" s="398"/>
      <c r="CZ56" s="398"/>
      <c r="DA56" s="398"/>
      <c r="DB56" s="398"/>
      <c r="DC56" s="398"/>
      <c r="DD56" s="398"/>
      <c r="DE56" s="398"/>
      <c r="DF56" s="398"/>
      <c r="DG56" s="398"/>
      <c r="DH56" s="398"/>
      <c r="DI56" s="398"/>
      <c r="DJ56" s="398"/>
      <c r="DK56" s="398"/>
      <c r="DL56" s="398"/>
      <c r="DM56" s="398"/>
      <c r="DN56" s="398"/>
      <c r="DO56" s="398"/>
      <c r="DP56" s="398"/>
      <c r="DQ56" s="398"/>
      <c r="DR56" s="398"/>
      <c r="DS56" s="398"/>
      <c r="DT56" s="398"/>
      <c r="DU56" s="398"/>
      <c r="DV56" s="398"/>
      <c r="DW56" s="398"/>
      <c r="DX56" s="398"/>
      <c r="DY56" s="398"/>
      <c r="DZ56" s="398"/>
      <c r="EA56" s="398"/>
      <c r="EB56" s="398"/>
      <c r="EC56" s="398"/>
      <c r="ED56" s="398"/>
      <c r="EE56" s="398"/>
      <c r="EF56" s="398"/>
      <c r="EG56" s="398"/>
      <c r="EH56" s="398"/>
      <c r="EI56" s="398"/>
      <c r="EJ56" s="398"/>
      <c r="EK56" s="398"/>
      <c r="EL56" s="398"/>
      <c r="EM56" s="398"/>
      <c r="EN56" s="398"/>
      <c r="EO56" s="398"/>
      <c r="EP56" s="398"/>
      <c r="EQ56" s="398"/>
      <c r="ER56" s="398"/>
      <c r="ES56" s="398"/>
      <c r="ET56" s="398"/>
      <c r="EU56" s="398"/>
      <c r="EV56" s="398"/>
      <c r="EW56" s="398"/>
      <c r="EX56" s="398"/>
      <c r="EY56" s="398"/>
      <c r="EZ56" s="398"/>
      <c r="FA56" s="398"/>
    </row>
    <row r="57" spans="1:157" ht="39">
      <c r="A57" s="13"/>
      <c r="B57" s="20"/>
      <c r="C57" s="24">
        <v>2</v>
      </c>
      <c r="D57" s="21" t="s">
        <v>79</v>
      </c>
      <c r="E57" s="236" t="s">
        <v>112</v>
      </c>
      <c r="F57" s="330">
        <v>0.67109700456258681</v>
      </c>
      <c r="G57" s="254" t="s">
        <v>316</v>
      </c>
      <c r="H57" s="399"/>
      <c r="I57" s="399"/>
      <c r="J57" s="399"/>
      <c r="K57" s="399"/>
      <c r="L57" s="399"/>
      <c r="M57" s="399"/>
      <c r="N57" s="399"/>
      <c r="O57" s="399"/>
      <c r="P57" s="399"/>
      <c r="Q57" s="399"/>
      <c r="R57" s="399"/>
      <c r="S57" s="399"/>
      <c r="T57" s="399"/>
      <c r="U57" s="399"/>
      <c r="V57" s="399"/>
      <c r="W57" s="399"/>
      <c r="X57" s="399"/>
      <c r="Y57" s="399"/>
      <c r="Z57" s="399"/>
      <c r="AA57" s="399"/>
      <c r="AB57" s="399"/>
      <c r="AC57" s="399"/>
      <c r="AD57" s="399"/>
      <c r="AE57" s="399"/>
      <c r="AF57" s="399"/>
      <c r="AG57" s="399"/>
      <c r="AH57" s="399"/>
      <c r="AI57" s="399"/>
      <c r="AJ57" s="399"/>
      <c r="AK57" s="399"/>
      <c r="AL57" s="399"/>
      <c r="AM57" s="399"/>
      <c r="AN57" s="399"/>
      <c r="AO57" s="399"/>
      <c r="AP57" s="399"/>
      <c r="AQ57" s="399"/>
      <c r="AR57" s="399"/>
      <c r="AS57" s="399"/>
      <c r="AT57" s="399"/>
      <c r="AU57" s="399"/>
      <c r="AV57" s="399"/>
      <c r="AW57" s="399"/>
      <c r="AX57" s="399"/>
      <c r="AY57" s="399"/>
      <c r="AZ57" s="399"/>
      <c r="BA57" s="399"/>
      <c r="BB57" s="399"/>
      <c r="BC57" s="399"/>
      <c r="BD57" s="399"/>
      <c r="BE57" s="399"/>
      <c r="BF57" s="399"/>
      <c r="BG57" s="399"/>
      <c r="BH57" s="399"/>
      <c r="BI57" s="399"/>
      <c r="BJ57" s="399"/>
      <c r="BK57" s="399"/>
      <c r="BL57" s="399"/>
      <c r="BM57" s="399"/>
      <c r="BN57" s="399"/>
      <c r="BO57" s="399"/>
      <c r="BP57" s="399"/>
      <c r="BQ57" s="399"/>
      <c r="BR57" s="399"/>
      <c r="BS57" s="399"/>
      <c r="BT57" s="399"/>
      <c r="BU57" s="399"/>
      <c r="BV57" s="399"/>
      <c r="BW57" s="399"/>
      <c r="BX57" s="399"/>
      <c r="BY57" s="399"/>
      <c r="BZ57" s="399"/>
      <c r="CA57" s="399"/>
      <c r="CB57" s="399"/>
      <c r="CC57" s="399"/>
      <c r="CD57" s="399"/>
      <c r="CE57" s="399"/>
      <c r="CF57" s="399"/>
      <c r="CG57" s="399"/>
      <c r="CH57" s="399"/>
      <c r="CI57" s="399"/>
      <c r="CJ57" s="399"/>
      <c r="CK57" s="399"/>
      <c r="CL57" s="399"/>
      <c r="CM57" s="399"/>
      <c r="CN57" s="399"/>
      <c r="CO57" s="399"/>
      <c r="CP57" s="399"/>
      <c r="CQ57" s="399"/>
      <c r="CR57" s="399"/>
      <c r="CS57" s="399"/>
      <c r="CT57" s="399"/>
      <c r="CU57" s="399"/>
      <c r="CV57" s="399"/>
      <c r="CW57" s="399"/>
      <c r="CX57" s="399"/>
      <c r="CY57" s="399"/>
      <c r="CZ57" s="399"/>
      <c r="DA57" s="399"/>
      <c r="DB57" s="399"/>
      <c r="DC57" s="399"/>
      <c r="DD57" s="399"/>
      <c r="DE57" s="399"/>
      <c r="DF57" s="399"/>
      <c r="DG57" s="399"/>
      <c r="DH57" s="399"/>
      <c r="DI57" s="399"/>
      <c r="DJ57" s="399"/>
      <c r="DK57" s="399"/>
      <c r="DL57" s="399"/>
      <c r="DM57" s="399"/>
      <c r="DN57" s="399"/>
      <c r="DO57" s="399"/>
      <c r="DP57" s="399"/>
      <c r="DQ57" s="399"/>
      <c r="DR57" s="399"/>
      <c r="DS57" s="399"/>
      <c r="DT57" s="399"/>
      <c r="DU57" s="399"/>
      <c r="DV57" s="399"/>
      <c r="DW57" s="399"/>
      <c r="DX57" s="399"/>
      <c r="DY57" s="399"/>
      <c r="DZ57" s="399"/>
      <c r="EA57" s="399"/>
      <c r="EB57" s="399"/>
      <c r="EC57" s="399"/>
      <c r="ED57" s="399"/>
      <c r="EE57" s="399"/>
      <c r="EF57" s="399"/>
      <c r="EG57" s="399"/>
      <c r="EH57" s="399"/>
      <c r="EI57" s="399"/>
      <c r="EJ57" s="399"/>
      <c r="EK57" s="399"/>
      <c r="EL57" s="399"/>
      <c r="EM57" s="399"/>
      <c r="EN57" s="399"/>
      <c r="EO57" s="399"/>
      <c r="EP57" s="399"/>
      <c r="EQ57" s="399"/>
      <c r="ER57" s="399"/>
      <c r="ES57" s="399"/>
      <c r="ET57" s="399"/>
      <c r="EU57" s="399"/>
      <c r="EV57" s="399"/>
      <c r="EW57" s="399"/>
      <c r="EX57" s="399"/>
      <c r="EY57" s="399"/>
      <c r="EZ57" s="399"/>
      <c r="FA57" s="399"/>
    </row>
    <row r="58" spans="1:157">
      <c r="A58" s="13"/>
      <c r="B58" s="20"/>
      <c r="C58" s="59"/>
      <c r="D58" s="53"/>
      <c r="E58" s="237" t="s">
        <v>32</v>
      </c>
      <c r="F58" s="335"/>
      <c r="G58" s="374">
        <v>0</v>
      </c>
      <c r="H58" s="400"/>
      <c r="I58" s="400"/>
      <c r="J58" s="400"/>
      <c r="K58" s="400"/>
      <c r="L58" s="400"/>
      <c r="M58" s="400"/>
      <c r="N58" s="400"/>
      <c r="O58" s="400"/>
      <c r="P58" s="400"/>
      <c r="Q58" s="400"/>
      <c r="R58" s="400"/>
      <c r="S58" s="400"/>
      <c r="T58" s="400"/>
      <c r="U58" s="400"/>
      <c r="V58" s="400"/>
      <c r="W58" s="400"/>
      <c r="X58" s="400"/>
      <c r="Y58" s="400"/>
      <c r="Z58" s="400"/>
      <c r="AA58" s="400"/>
      <c r="AB58" s="400"/>
      <c r="AC58" s="400"/>
      <c r="AD58" s="400"/>
      <c r="AE58" s="400"/>
      <c r="AF58" s="400"/>
      <c r="AG58" s="400"/>
      <c r="AH58" s="400"/>
      <c r="AI58" s="400"/>
      <c r="AJ58" s="400"/>
      <c r="AK58" s="400"/>
      <c r="AL58" s="400"/>
      <c r="AM58" s="400"/>
      <c r="AN58" s="400"/>
      <c r="AO58" s="400"/>
      <c r="AP58" s="400"/>
      <c r="AQ58" s="400"/>
      <c r="AR58" s="400"/>
      <c r="AS58" s="400"/>
      <c r="AT58" s="400"/>
      <c r="AU58" s="400"/>
      <c r="AV58" s="400"/>
      <c r="AW58" s="400"/>
      <c r="AX58" s="400"/>
      <c r="AY58" s="400"/>
      <c r="AZ58" s="400"/>
      <c r="BA58" s="400"/>
      <c r="BB58" s="400"/>
      <c r="BC58" s="400"/>
      <c r="BD58" s="400"/>
      <c r="BE58" s="400"/>
      <c r="BF58" s="400"/>
      <c r="BG58" s="400"/>
      <c r="BH58" s="400"/>
      <c r="BI58" s="400"/>
      <c r="BJ58" s="400"/>
      <c r="BK58" s="400"/>
      <c r="BL58" s="400"/>
      <c r="BM58" s="400"/>
      <c r="BN58" s="400"/>
      <c r="BO58" s="400"/>
      <c r="BP58" s="400"/>
      <c r="BQ58" s="400"/>
      <c r="BR58" s="400"/>
      <c r="BS58" s="400"/>
      <c r="BT58" s="400"/>
      <c r="BU58" s="400"/>
      <c r="BV58" s="400"/>
      <c r="BW58" s="400"/>
      <c r="BX58" s="400"/>
      <c r="BY58" s="400"/>
      <c r="BZ58" s="400"/>
      <c r="CA58" s="400"/>
      <c r="CB58" s="400"/>
      <c r="CC58" s="400"/>
      <c r="CD58" s="400"/>
      <c r="CE58" s="400"/>
      <c r="CF58" s="400"/>
      <c r="CG58" s="400"/>
      <c r="CH58" s="400"/>
      <c r="CI58" s="400"/>
      <c r="CJ58" s="400"/>
      <c r="CK58" s="400"/>
      <c r="CL58" s="400"/>
      <c r="CM58" s="400"/>
      <c r="CN58" s="400"/>
      <c r="CO58" s="400"/>
      <c r="CP58" s="400"/>
      <c r="CQ58" s="400"/>
      <c r="CR58" s="400"/>
      <c r="CS58" s="400"/>
      <c r="CT58" s="400"/>
      <c r="CU58" s="400"/>
      <c r="CV58" s="400"/>
      <c r="CW58" s="400"/>
      <c r="CX58" s="400"/>
      <c r="CY58" s="400"/>
      <c r="CZ58" s="400"/>
      <c r="DA58" s="400"/>
      <c r="DB58" s="400"/>
      <c r="DC58" s="400"/>
      <c r="DD58" s="400"/>
      <c r="DE58" s="400"/>
      <c r="DF58" s="400"/>
      <c r="DG58" s="400"/>
      <c r="DH58" s="400"/>
      <c r="DI58" s="400"/>
      <c r="DJ58" s="400"/>
      <c r="DK58" s="400"/>
      <c r="DL58" s="400"/>
      <c r="DM58" s="400"/>
      <c r="DN58" s="400"/>
      <c r="DO58" s="400"/>
      <c r="DP58" s="400"/>
      <c r="DQ58" s="400"/>
      <c r="DR58" s="400"/>
      <c r="DS58" s="400"/>
      <c r="DT58" s="400"/>
      <c r="DU58" s="400"/>
      <c r="DV58" s="400"/>
      <c r="DW58" s="400"/>
      <c r="DX58" s="400"/>
      <c r="DY58" s="400"/>
      <c r="DZ58" s="400"/>
      <c r="EA58" s="400"/>
      <c r="EB58" s="400"/>
      <c r="EC58" s="400"/>
      <c r="ED58" s="400"/>
      <c r="EE58" s="400"/>
      <c r="EF58" s="400"/>
      <c r="EG58" s="400"/>
      <c r="EH58" s="400"/>
      <c r="EI58" s="400"/>
      <c r="EJ58" s="400"/>
      <c r="EK58" s="400"/>
      <c r="EL58" s="400"/>
      <c r="EM58" s="400"/>
      <c r="EN58" s="400"/>
      <c r="EO58" s="400"/>
      <c r="EP58" s="400"/>
      <c r="EQ58" s="400"/>
      <c r="ER58" s="400"/>
      <c r="ES58" s="400"/>
      <c r="ET58" s="400"/>
      <c r="EU58" s="400"/>
      <c r="EV58" s="400"/>
      <c r="EW58" s="400"/>
      <c r="EX58" s="400"/>
      <c r="EY58" s="400"/>
      <c r="EZ58" s="400"/>
      <c r="FA58" s="400"/>
    </row>
    <row r="59" spans="1:157" ht="19.5">
      <c r="A59" s="13"/>
      <c r="B59" s="20"/>
      <c r="C59" s="41"/>
      <c r="D59" s="38"/>
      <c r="E59" s="375" t="s">
        <v>113</v>
      </c>
      <c r="F59" s="376">
        <v>0.89600000000000002</v>
      </c>
      <c r="G59" s="377" t="s">
        <v>316</v>
      </c>
      <c r="H59" s="397"/>
      <c r="I59" s="397"/>
      <c r="J59" s="397"/>
      <c r="K59" s="397"/>
      <c r="L59" s="397"/>
      <c r="M59" s="397"/>
      <c r="N59" s="397"/>
      <c r="O59" s="397"/>
      <c r="P59" s="397"/>
      <c r="Q59" s="397"/>
      <c r="R59" s="397"/>
      <c r="S59" s="397"/>
      <c r="T59" s="397"/>
      <c r="U59" s="397"/>
      <c r="V59" s="397"/>
      <c r="W59" s="397"/>
      <c r="X59" s="397"/>
      <c r="Y59" s="397"/>
      <c r="Z59" s="397"/>
      <c r="AA59" s="397"/>
      <c r="AB59" s="397"/>
      <c r="AC59" s="397"/>
      <c r="AD59" s="397"/>
      <c r="AE59" s="397"/>
      <c r="AF59" s="397"/>
      <c r="AG59" s="397"/>
      <c r="AH59" s="397"/>
      <c r="AI59" s="397"/>
      <c r="AJ59" s="397"/>
      <c r="AK59" s="397"/>
      <c r="AL59" s="397"/>
      <c r="AM59" s="397"/>
      <c r="AN59" s="397"/>
      <c r="AO59" s="397"/>
      <c r="AP59" s="397"/>
      <c r="AQ59" s="397"/>
      <c r="AR59" s="397"/>
      <c r="AS59" s="397"/>
      <c r="AT59" s="397"/>
      <c r="AU59" s="397"/>
      <c r="AV59" s="397"/>
      <c r="AW59" s="397"/>
      <c r="AX59" s="397"/>
      <c r="AY59" s="397"/>
      <c r="AZ59" s="397"/>
      <c r="BA59" s="397"/>
      <c r="BB59" s="397"/>
      <c r="BC59" s="397"/>
      <c r="BD59" s="397"/>
      <c r="BE59" s="397"/>
      <c r="BF59" s="397"/>
      <c r="BG59" s="397"/>
      <c r="BH59" s="397"/>
      <c r="BI59" s="397"/>
      <c r="BJ59" s="397"/>
      <c r="BK59" s="397"/>
      <c r="BL59" s="397"/>
      <c r="BM59" s="397"/>
      <c r="BN59" s="397"/>
      <c r="BO59" s="397"/>
      <c r="BP59" s="397"/>
      <c r="BQ59" s="397"/>
      <c r="BR59" s="397"/>
      <c r="BS59" s="397"/>
      <c r="BT59" s="397"/>
      <c r="BU59" s="397"/>
      <c r="BV59" s="397"/>
      <c r="BW59" s="397"/>
      <c r="BX59" s="397"/>
      <c r="BY59" s="397"/>
      <c r="BZ59" s="397"/>
      <c r="CA59" s="397"/>
      <c r="CB59" s="397"/>
      <c r="CC59" s="397"/>
      <c r="CD59" s="397"/>
      <c r="CE59" s="397"/>
      <c r="CF59" s="397"/>
      <c r="CG59" s="397"/>
      <c r="CH59" s="397"/>
      <c r="CI59" s="397"/>
      <c r="CJ59" s="397"/>
      <c r="CK59" s="397"/>
      <c r="CL59" s="397"/>
      <c r="CM59" s="397"/>
      <c r="CN59" s="397"/>
      <c r="CO59" s="397"/>
      <c r="CP59" s="397"/>
      <c r="CQ59" s="397"/>
      <c r="CR59" s="397"/>
      <c r="CS59" s="397"/>
      <c r="CT59" s="397"/>
      <c r="CU59" s="397"/>
      <c r="CV59" s="397"/>
      <c r="CW59" s="397"/>
      <c r="CX59" s="397"/>
      <c r="CY59" s="397"/>
      <c r="CZ59" s="397"/>
      <c r="DA59" s="397"/>
      <c r="DB59" s="397"/>
      <c r="DC59" s="397"/>
      <c r="DD59" s="397"/>
      <c r="DE59" s="397"/>
      <c r="DF59" s="397"/>
      <c r="DG59" s="397"/>
      <c r="DH59" s="397"/>
      <c r="DI59" s="397"/>
      <c r="DJ59" s="397"/>
      <c r="DK59" s="397"/>
      <c r="DL59" s="397"/>
      <c r="DM59" s="397"/>
      <c r="DN59" s="397"/>
      <c r="DO59" s="397"/>
      <c r="DP59" s="397"/>
      <c r="DQ59" s="397"/>
      <c r="DR59" s="397"/>
      <c r="DS59" s="397"/>
      <c r="DT59" s="397"/>
      <c r="DU59" s="397"/>
      <c r="DV59" s="397"/>
      <c r="DW59" s="397"/>
      <c r="DX59" s="397"/>
      <c r="DY59" s="397"/>
      <c r="DZ59" s="397"/>
      <c r="EA59" s="397"/>
      <c r="EB59" s="397"/>
      <c r="EC59" s="397"/>
      <c r="ED59" s="397"/>
      <c r="EE59" s="397"/>
      <c r="EF59" s="397"/>
      <c r="EG59" s="397"/>
      <c r="EH59" s="397"/>
      <c r="EI59" s="397"/>
      <c r="EJ59" s="397"/>
      <c r="EK59" s="397"/>
      <c r="EL59" s="397"/>
      <c r="EM59" s="397"/>
      <c r="EN59" s="397"/>
      <c r="EO59" s="397"/>
      <c r="EP59" s="397"/>
      <c r="EQ59" s="397"/>
      <c r="ER59" s="397"/>
      <c r="ES59" s="397"/>
      <c r="ET59" s="397"/>
      <c r="EU59" s="397"/>
      <c r="EV59" s="397"/>
      <c r="EW59" s="397"/>
      <c r="EX59" s="397"/>
      <c r="EY59" s="397"/>
      <c r="EZ59" s="397"/>
      <c r="FA59" s="397"/>
    </row>
    <row r="60" spans="1:157" ht="19.5">
      <c r="A60" s="13"/>
      <c r="B60" s="20"/>
      <c r="C60" s="41"/>
      <c r="D60" s="38"/>
      <c r="E60" s="375" t="s">
        <v>114</v>
      </c>
      <c r="F60" s="376">
        <v>0.86399999999999999</v>
      </c>
      <c r="G60" s="377" t="s">
        <v>316</v>
      </c>
      <c r="H60" s="397"/>
      <c r="I60" s="397"/>
      <c r="J60" s="397"/>
      <c r="K60" s="397"/>
      <c r="L60" s="397"/>
      <c r="M60" s="397"/>
      <c r="N60" s="397"/>
      <c r="O60" s="397"/>
      <c r="P60" s="397"/>
      <c r="Q60" s="397"/>
      <c r="R60" s="397"/>
      <c r="S60" s="397"/>
      <c r="T60" s="397"/>
      <c r="U60" s="397"/>
      <c r="V60" s="397"/>
      <c r="W60" s="397"/>
      <c r="X60" s="397"/>
      <c r="Y60" s="397"/>
      <c r="Z60" s="397"/>
      <c r="AA60" s="397"/>
      <c r="AB60" s="397"/>
      <c r="AC60" s="397"/>
      <c r="AD60" s="397"/>
      <c r="AE60" s="397"/>
      <c r="AF60" s="397"/>
      <c r="AG60" s="397"/>
      <c r="AH60" s="397"/>
      <c r="AI60" s="397"/>
      <c r="AJ60" s="397"/>
      <c r="AK60" s="397"/>
      <c r="AL60" s="397"/>
      <c r="AM60" s="397"/>
      <c r="AN60" s="397"/>
      <c r="AO60" s="397"/>
      <c r="AP60" s="397"/>
      <c r="AQ60" s="397"/>
      <c r="AR60" s="397"/>
      <c r="AS60" s="397"/>
      <c r="AT60" s="397"/>
      <c r="AU60" s="397"/>
      <c r="AV60" s="397"/>
      <c r="AW60" s="397"/>
      <c r="AX60" s="397"/>
      <c r="AY60" s="397"/>
      <c r="AZ60" s="397"/>
      <c r="BA60" s="397"/>
      <c r="BB60" s="397"/>
      <c r="BC60" s="397"/>
      <c r="BD60" s="397"/>
      <c r="BE60" s="397"/>
      <c r="BF60" s="397"/>
      <c r="BG60" s="397"/>
      <c r="BH60" s="397"/>
      <c r="BI60" s="397"/>
      <c r="BJ60" s="397"/>
      <c r="BK60" s="397"/>
      <c r="BL60" s="397"/>
      <c r="BM60" s="397"/>
      <c r="BN60" s="397"/>
      <c r="BO60" s="397"/>
      <c r="BP60" s="397"/>
      <c r="BQ60" s="397"/>
      <c r="BR60" s="397"/>
      <c r="BS60" s="397"/>
      <c r="BT60" s="397"/>
      <c r="BU60" s="397"/>
      <c r="BV60" s="397"/>
      <c r="BW60" s="397"/>
      <c r="BX60" s="397"/>
      <c r="BY60" s="397"/>
      <c r="BZ60" s="397"/>
      <c r="CA60" s="397"/>
      <c r="CB60" s="397"/>
      <c r="CC60" s="397"/>
      <c r="CD60" s="397"/>
      <c r="CE60" s="397"/>
      <c r="CF60" s="397"/>
      <c r="CG60" s="397"/>
      <c r="CH60" s="397"/>
      <c r="CI60" s="397"/>
      <c r="CJ60" s="397"/>
      <c r="CK60" s="397"/>
      <c r="CL60" s="397"/>
      <c r="CM60" s="397"/>
      <c r="CN60" s="397"/>
      <c r="CO60" s="397"/>
      <c r="CP60" s="397"/>
      <c r="CQ60" s="397"/>
      <c r="CR60" s="397"/>
      <c r="CS60" s="397"/>
      <c r="CT60" s="397"/>
      <c r="CU60" s="397"/>
      <c r="CV60" s="397"/>
      <c r="CW60" s="397"/>
      <c r="CX60" s="397"/>
      <c r="CY60" s="397"/>
      <c r="CZ60" s="397"/>
      <c r="DA60" s="397"/>
      <c r="DB60" s="397"/>
      <c r="DC60" s="397"/>
      <c r="DD60" s="397"/>
      <c r="DE60" s="397"/>
      <c r="DF60" s="397"/>
      <c r="DG60" s="397"/>
      <c r="DH60" s="397"/>
      <c r="DI60" s="397"/>
      <c r="DJ60" s="397"/>
      <c r="DK60" s="397"/>
      <c r="DL60" s="397"/>
      <c r="DM60" s="397"/>
      <c r="DN60" s="397"/>
      <c r="DO60" s="397"/>
      <c r="DP60" s="397"/>
      <c r="DQ60" s="397"/>
      <c r="DR60" s="397"/>
      <c r="DS60" s="397"/>
      <c r="DT60" s="397"/>
      <c r="DU60" s="397"/>
      <c r="DV60" s="397"/>
      <c r="DW60" s="397"/>
      <c r="DX60" s="397"/>
      <c r="DY60" s="397"/>
      <c r="DZ60" s="397"/>
      <c r="EA60" s="397"/>
      <c r="EB60" s="397"/>
      <c r="EC60" s="397"/>
      <c r="ED60" s="397"/>
      <c r="EE60" s="397"/>
      <c r="EF60" s="397"/>
      <c r="EG60" s="397"/>
      <c r="EH60" s="397"/>
      <c r="EI60" s="397"/>
      <c r="EJ60" s="397"/>
      <c r="EK60" s="397"/>
      <c r="EL60" s="397"/>
      <c r="EM60" s="397"/>
      <c r="EN60" s="397"/>
      <c r="EO60" s="397"/>
      <c r="EP60" s="397"/>
      <c r="EQ60" s="397"/>
      <c r="ER60" s="397"/>
      <c r="ES60" s="397"/>
      <c r="ET60" s="397"/>
      <c r="EU60" s="397"/>
      <c r="EV60" s="397"/>
      <c r="EW60" s="397"/>
      <c r="EX60" s="397"/>
      <c r="EY60" s="397"/>
      <c r="EZ60" s="397"/>
      <c r="FA60" s="397"/>
    </row>
    <row r="61" spans="1:157">
      <c r="A61" s="13"/>
      <c r="B61" s="20"/>
      <c r="C61" s="46"/>
      <c r="D61" s="43"/>
      <c r="E61" s="239" t="s">
        <v>115</v>
      </c>
      <c r="F61" s="334">
        <v>4.7E-2</v>
      </c>
      <c r="G61" s="257" t="s">
        <v>316</v>
      </c>
      <c r="H61" s="398"/>
      <c r="I61" s="398"/>
      <c r="J61" s="398"/>
      <c r="K61" s="398"/>
      <c r="L61" s="398"/>
      <c r="M61" s="398"/>
      <c r="N61" s="398"/>
      <c r="O61" s="398"/>
      <c r="P61" s="398"/>
      <c r="Q61" s="398"/>
      <c r="R61" s="398"/>
      <c r="S61" s="398"/>
      <c r="T61" s="398"/>
      <c r="U61" s="398"/>
      <c r="V61" s="398"/>
      <c r="W61" s="398"/>
      <c r="X61" s="398"/>
      <c r="Y61" s="398"/>
      <c r="Z61" s="398"/>
      <c r="AA61" s="398"/>
      <c r="AB61" s="398"/>
      <c r="AC61" s="398"/>
      <c r="AD61" s="398"/>
      <c r="AE61" s="398"/>
      <c r="AF61" s="398"/>
      <c r="AG61" s="398"/>
      <c r="AH61" s="398"/>
      <c r="AI61" s="398"/>
      <c r="AJ61" s="398"/>
      <c r="AK61" s="398"/>
      <c r="AL61" s="398"/>
      <c r="AM61" s="398"/>
      <c r="AN61" s="398"/>
      <c r="AO61" s="398"/>
      <c r="AP61" s="398"/>
      <c r="AQ61" s="398"/>
      <c r="AR61" s="398"/>
      <c r="AS61" s="398"/>
      <c r="AT61" s="398"/>
      <c r="AU61" s="398"/>
      <c r="AV61" s="398"/>
      <c r="AW61" s="398"/>
      <c r="AX61" s="398"/>
      <c r="AY61" s="398"/>
      <c r="AZ61" s="398"/>
      <c r="BA61" s="398"/>
      <c r="BB61" s="398"/>
      <c r="BC61" s="398"/>
      <c r="BD61" s="398"/>
      <c r="BE61" s="398"/>
      <c r="BF61" s="398"/>
      <c r="BG61" s="398"/>
      <c r="BH61" s="398"/>
      <c r="BI61" s="398"/>
      <c r="BJ61" s="398"/>
      <c r="BK61" s="398"/>
      <c r="BL61" s="398"/>
      <c r="BM61" s="398"/>
      <c r="BN61" s="398"/>
      <c r="BO61" s="398"/>
      <c r="BP61" s="398"/>
      <c r="BQ61" s="398"/>
      <c r="BR61" s="398"/>
      <c r="BS61" s="398"/>
      <c r="BT61" s="398"/>
      <c r="BU61" s="398"/>
      <c r="BV61" s="398"/>
      <c r="BW61" s="398"/>
      <c r="BX61" s="398"/>
      <c r="BY61" s="398"/>
      <c r="BZ61" s="398"/>
      <c r="CA61" s="398"/>
      <c r="CB61" s="398"/>
      <c r="CC61" s="398"/>
      <c r="CD61" s="398"/>
      <c r="CE61" s="398"/>
      <c r="CF61" s="398"/>
      <c r="CG61" s="398"/>
      <c r="CH61" s="398"/>
      <c r="CI61" s="398"/>
      <c r="CJ61" s="398"/>
      <c r="CK61" s="398"/>
      <c r="CL61" s="398"/>
      <c r="CM61" s="398"/>
      <c r="CN61" s="398"/>
      <c r="CO61" s="398"/>
      <c r="CP61" s="398"/>
      <c r="CQ61" s="398"/>
      <c r="CR61" s="398"/>
      <c r="CS61" s="398"/>
      <c r="CT61" s="398"/>
      <c r="CU61" s="398"/>
      <c r="CV61" s="398"/>
      <c r="CW61" s="398"/>
      <c r="CX61" s="398"/>
      <c r="CY61" s="398"/>
      <c r="CZ61" s="398"/>
      <c r="DA61" s="398"/>
      <c r="DB61" s="398"/>
      <c r="DC61" s="398"/>
      <c r="DD61" s="398"/>
      <c r="DE61" s="398"/>
      <c r="DF61" s="398"/>
      <c r="DG61" s="398"/>
      <c r="DH61" s="398"/>
      <c r="DI61" s="398"/>
      <c r="DJ61" s="398"/>
      <c r="DK61" s="398"/>
      <c r="DL61" s="398"/>
      <c r="DM61" s="398"/>
      <c r="DN61" s="398"/>
      <c r="DO61" s="398"/>
      <c r="DP61" s="398"/>
      <c r="DQ61" s="398"/>
      <c r="DR61" s="398"/>
      <c r="DS61" s="398"/>
      <c r="DT61" s="398"/>
      <c r="DU61" s="398"/>
      <c r="DV61" s="398"/>
      <c r="DW61" s="398"/>
      <c r="DX61" s="398"/>
      <c r="DY61" s="398"/>
      <c r="DZ61" s="398"/>
      <c r="EA61" s="398"/>
      <c r="EB61" s="398"/>
      <c r="EC61" s="398"/>
      <c r="ED61" s="398"/>
      <c r="EE61" s="398"/>
      <c r="EF61" s="398"/>
      <c r="EG61" s="398"/>
      <c r="EH61" s="398"/>
      <c r="EI61" s="398"/>
      <c r="EJ61" s="398"/>
      <c r="EK61" s="398"/>
      <c r="EL61" s="398"/>
      <c r="EM61" s="398"/>
      <c r="EN61" s="398"/>
      <c r="EO61" s="398"/>
      <c r="EP61" s="398"/>
      <c r="EQ61" s="398"/>
      <c r="ER61" s="398"/>
      <c r="ES61" s="398"/>
      <c r="ET61" s="398"/>
      <c r="EU61" s="398"/>
      <c r="EV61" s="398"/>
      <c r="EW61" s="398"/>
      <c r="EX61" s="398"/>
      <c r="EY61" s="398"/>
      <c r="EZ61" s="398"/>
      <c r="FA61" s="398"/>
    </row>
    <row r="62" spans="1:157" ht="33" customHeight="1">
      <c r="A62" s="13"/>
      <c r="B62" s="20"/>
      <c r="C62" s="30">
        <v>3</v>
      </c>
      <c r="D62" s="26" t="s">
        <v>85</v>
      </c>
      <c r="E62" s="240" t="s">
        <v>118</v>
      </c>
      <c r="F62" s="331">
        <v>0.27911128744296765</v>
      </c>
      <c r="G62" s="254" t="s">
        <v>315</v>
      </c>
      <c r="H62" s="394"/>
      <c r="I62" s="394"/>
      <c r="J62" s="394"/>
      <c r="K62" s="394"/>
      <c r="L62" s="394"/>
      <c r="M62" s="394"/>
      <c r="N62" s="394"/>
      <c r="O62" s="394"/>
      <c r="P62" s="394"/>
      <c r="Q62" s="394"/>
      <c r="R62" s="394"/>
      <c r="S62" s="394"/>
      <c r="T62" s="394"/>
      <c r="U62" s="394"/>
      <c r="V62" s="394"/>
      <c r="W62" s="394"/>
      <c r="X62" s="394"/>
      <c r="Y62" s="394"/>
      <c r="Z62" s="394"/>
      <c r="AA62" s="394"/>
      <c r="AB62" s="394"/>
      <c r="AC62" s="394"/>
      <c r="AD62" s="394"/>
      <c r="AE62" s="394"/>
      <c r="AF62" s="394"/>
      <c r="AG62" s="394"/>
      <c r="AH62" s="394"/>
      <c r="AI62" s="394"/>
      <c r="AJ62" s="394"/>
      <c r="AK62" s="394"/>
      <c r="AL62" s="394"/>
      <c r="AM62" s="394"/>
      <c r="AN62" s="394"/>
      <c r="AO62" s="394"/>
      <c r="AP62" s="394"/>
      <c r="AQ62" s="394"/>
      <c r="AR62" s="394"/>
      <c r="AS62" s="394"/>
      <c r="AT62" s="394"/>
      <c r="AU62" s="394"/>
      <c r="AV62" s="394"/>
      <c r="AW62" s="394"/>
      <c r="AX62" s="394"/>
      <c r="AY62" s="394"/>
      <c r="AZ62" s="394"/>
      <c r="BA62" s="394"/>
      <c r="BB62" s="394"/>
      <c r="BC62" s="394"/>
      <c r="BD62" s="394"/>
      <c r="BE62" s="394"/>
      <c r="BF62" s="394"/>
      <c r="BG62" s="394"/>
      <c r="BH62" s="394"/>
      <c r="BI62" s="394"/>
      <c r="BJ62" s="394"/>
      <c r="BK62" s="394"/>
      <c r="BL62" s="394"/>
      <c r="BM62" s="394"/>
      <c r="BN62" s="394"/>
      <c r="BO62" s="394"/>
      <c r="BP62" s="394"/>
      <c r="BQ62" s="394"/>
      <c r="BR62" s="394"/>
      <c r="BS62" s="394"/>
      <c r="BT62" s="394"/>
      <c r="BU62" s="394"/>
      <c r="BV62" s="394"/>
      <c r="BW62" s="394"/>
      <c r="BX62" s="394"/>
      <c r="BY62" s="394"/>
      <c r="BZ62" s="394"/>
      <c r="CA62" s="394"/>
      <c r="CB62" s="394"/>
      <c r="CC62" s="394"/>
      <c r="CD62" s="394"/>
      <c r="CE62" s="394"/>
      <c r="CF62" s="394"/>
      <c r="CG62" s="394"/>
      <c r="CH62" s="394"/>
      <c r="CI62" s="394"/>
      <c r="CJ62" s="394"/>
      <c r="CK62" s="394"/>
      <c r="CL62" s="394"/>
      <c r="CM62" s="394"/>
      <c r="CN62" s="394"/>
      <c r="CO62" s="394"/>
      <c r="CP62" s="394"/>
      <c r="CQ62" s="394"/>
      <c r="CR62" s="394"/>
      <c r="CS62" s="394"/>
      <c r="CT62" s="394"/>
      <c r="CU62" s="394"/>
      <c r="CV62" s="394"/>
      <c r="CW62" s="394"/>
      <c r="CX62" s="394"/>
      <c r="CY62" s="394"/>
      <c r="CZ62" s="394"/>
      <c r="DA62" s="394"/>
      <c r="DB62" s="394"/>
      <c r="DC62" s="394"/>
      <c r="DD62" s="394"/>
      <c r="DE62" s="394"/>
      <c r="DF62" s="394"/>
      <c r="DG62" s="394"/>
      <c r="DH62" s="394"/>
      <c r="DI62" s="394"/>
      <c r="DJ62" s="394"/>
      <c r="DK62" s="394"/>
      <c r="DL62" s="394"/>
      <c r="DM62" s="394"/>
      <c r="DN62" s="394"/>
      <c r="DO62" s="394"/>
      <c r="DP62" s="394"/>
      <c r="DQ62" s="394"/>
      <c r="DR62" s="394"/>
      <c r="DS62" s="394"/>
      <c r="DT62" s="394"/>
      <c r="DU62" s="394"/>
      <c r="DV62" s="394"/>
      <c r="DW62" s="394"/>
      <c r="DX62" s="394"/>
      <c r="DY62" s="394"/>
      <c r="DZ62" s="394"/>
      <c r="EA62" s="394"/>
      <c r="EB62" s="394"/>
      <c r="EC62" s="394"/>
      <c r="ED62" s="394"/>
      <c r="EE62" s="394"/>
      <c r="EF62" s="394"/>
      <c r="EG62" s="394"/>
      <c r="EH62" s="394"/>
      <c r="EI62" s="394"/>
      <c r="EJ62" s="394"/>
      <c r="EK62" s="394"/>
      <c r="EL62" s="394"/>
      <c r="EM62" s="394"/>
      <c r="EN62" s="394"/>
      <c r="EO62" s="394"/>
      <c r="EP62" s="394"/>
      <c r="EQ62" s="394"/>
      <c r="ER62" s="394"/>
      <c r="ES62" s="394"/>
      <c r="ET62" s="394"/>
      <c r="EU62" s="394"/>
      <c r="EV62" s="394"/>
      <c r="EW62" s="394"/>
      <c r="EX62" s="394"/>
      <c r="EY62" s="394"/>
      <c r="EZ62" s="394"/>
      <c r="FA62" s="394"/>
    </row>
    <row r="63" spans="1:157" ht="39">
      <c r="A63" s="13"/>
      <c r="B63" s="20"/>
      <c r="C63" s="78">
        <v>4</v>
      </c>
      <c r="D63" s="35" t="s">
        <v>91</v>
      </c>
      <c r="E63" s="241" t="s">
        <v>121</v>
      </c>
      <c r="F63" s="332">
        <v>0.86887522317000598</v>
      </c>
      <c r="G63" s="254" t="s">
        <v>316</v>
      </c>
      <c r="H63" s="395"/>
      <c r="I63" s="395"/>
      <c r="J63" s="395"/>
      <c r="K63" s="395"/>
      <c r="L63" s="395"/>
      <c r="M63" s="395"/>
      <c r="N63" s="395"/>
      <c r="O63" s="395"/>
      <c r="P63" s="395"/>
      <c r="Q63" s="395"/>
      <c r="R63" s="395"/>
      <c r="S63" s="395"/>
      <c r="T63" s="395"/>
      <c r="U63" s="395"/>
      <c r="V63" s="395"/>
      <c r="W63" s="395"/>
      <c r="X63" s="395"/>
      <c r="Y63" s="395"/>
      <c r="Z63" s="395"/>
      <c r="AA63" s="395"/>
      <c r="AB63" s="395"/>
      <c r="AC63" s="395"/>
      <c r="AD63" s="395"/>
      <c r="AE63" s="395"/>
      <c r="AF63" s="395"/>
      <c r="AG63" s="395"/>
      <c r="AH63" s="395"/>
      <c r="AI63" s="395"/>
      <c r="AJ63" s="395"/>
      <c r="AK63" s="395"/>
      <c r="AL63" s="395"/>
      <c r="AM63" s="395"/>
      <c r="AN63" s="395"/>
      <c r="AO63" s="395"/>
      <c r="AP63" s="395"/>
      <c r="AQ63" s="395"/>
      <c r="AR63" s="395"/>
      <c r="AS63" s="395"/>
      <c r="AT63" s="395"/>
      <c r="AU63" s="395"/>
      <c r="AV63" s="395"/>
      <c r="AW63" s="395"/>
      <c r="AX63" s="395"/>
      <c r="AY63" s="395"/>
      <c r="AZ63" s="395"/>
      <c r="BA63" s="395"/>
      <c r="BB63" s="395"/>
      <c r="BC63" s="395"/>
      <c r="BD63" s="395"/>
      <c r="BE63" s="395"/>
      <c r="BF63" s="395"/>
      <c r="BG63" s="395"/>
      <c r="BH63" s="395"/>
      <c r="BI63" s="395"/>
      <c r="BJ63" s="395"/>
      <c r="BK63" s="395"/>
      <c r="BL63" s="395"/>
      <c r="BM63" s="395"/>
      <c r="BN63" s="395"/>
      <c r="BO63" s="395"/>
      <c r="BP63" s="395"/>
      <c r="BQ63" s="395"/>
      <c r="BR63" s="395"/>
      <c r="BS63" s="395"/>
      <c r="BT63" s="395"/>
      <c r="BU63" s="395"/>
      <c r="BV63" s="395"/>
      <c r="BW63" s="395"/>
      <c r="BX63" s="395"/>
      <c r="BY63" s="395"/>
      <c r="BZ63" s="395"/>
      <c r="CA63" s="395"/>
      <c r="CB63" s="395"/>
      <c r="CC63" s="395"/>
      <c r="CD63" s="395"/>
      <c r="CE63" s="395"/>
      <c r="CF63" s="395"/>
      <c r="CG63" s="395"/>
      <c r="CH63" s="395"/>
      <c r="CI63" s="395"/>
      <c r="CJ63" s="395"/>
      <c r="CK63" s="395"/>
      <c r="CL63" s="395"/>
      <c r="CM63" s="395"/>
      <c r="CN63" s="395"/>
      <c r="CO63" s="395"/>
      <c r="CP63" s="395"/>
      <c r="CQ63" s="395"/>
      <c r="CR63" s="395"/>
      <c r="CS63" s="395"/>
      <c r="CT63" s="395"/>
      <c r="CU63" s="395"/>
      <c r="CV63" s="395"/>
      <c r="CW63" s="395"/>
      <c r="CX63" s="395"/>
      <c r="CY63" s="395"/>
      <c r="CZ63" s="395"/>
      <c r="DA63" s="395"/>
      <c r="DB63" s="395"/>
      <c r="DC63" s="395"/>
      <c r="DD63" s="395"/>
      <c r="DE63" s="395"/>
      <c r="DF63" s="395"/>
      <c r="DG63" s="395"/>
      <c r="DH63" s="395"/>
      <c r="DI63" s="395"/>
      <c r="DJ63" s="395"/>
      <c r="DK63" s="395"/>
      <c r="DL63" s="395"/>
      <c r="DM63" s="395"/>
      <c r="DN63" s="395"/>
      <c r="DO63" s="395"/>
      <c r="DP63" s="395"/>
      <c r="DQ63" s="395"/>
      <c r="DR63" s="395"/>
      <c r="DS63" s="395"/>
      <c r="DT63" s="395"/>
      <c r="DU63" s="395"/>
      <c r="DV63" s="395"/>
      <c r="DW63" s="395"/>
      <c r="DX63" s="395"/>
      <c r="DY63" s="395"/>
      <c r="DZ63" s="395"/>
      <c r="EA63" s="395"/>
      <c r="EB63" s="395"/>
      <c r="EC63" s="395"/>
      <c r="ED63" s="395"/>
      <c r="EE63" s="395"/>
      <c r="EF63" s="395"/>
      <c r="EG63" s="395"/>
      <c r="EH63" s="395"/>
      <c r="EI63" s="395"/>
      <c r="EJ63" s="395"/>
      <c r="EK63" s="395"/>
      <c r="EL63" s="395"/>
      <c r="EM63" s="395"/>
      <c r="EN63" s="395"/>
      <c r="EO63" s="395"/>
      <c r="EP63" s="395"/>
      <c r="EQ63" s="395"/>
      <c r="ER63" s="395"/>
      <c r="ES63" s="395"/>
      <c r="ET63" s="395"/>
      <c r="EU63" s="395"/>
      <c r="EV63" s="395"/>
      <c r="EW63" s="395"/>
      <c r="EX63" s="395"/>
      <c r="EY63" s="395"/>
      <c r="EZ63" s="395"/>
      <c r="FA63" s="395"/>
    </row>
    <row r="64" spans="1:157">
      <c r="A64" s="13"/>
      <c r="B64" s="20"/>
      <c r="C64" s="41"/>
      <c r="D64" s="38"/>
      <c r="E64" s="237" t="s">
        <v>32</v>
      </c>
      <c r="F64" s="333"/>
      <c r="G64" s="374">
        <v>0</v>
      </c>
      <c r="H64" s="396"/>
      <c r="I64" s="396"/>
      <c r="J64" s="396"/>
      <c r="K64" s="396"/>
      <c r="L64" s="396"/>
      <c r="M64" s="396"/>
      <c r="N64" s="396"/>
      <c r="O64" s="396"/>
      <c r="P64" s="396"/>
      <c r="Q64" s="396"/>
      <c r="R64" s="396"/>
      <c r="S64" s="396"/>
      <c r="T64" s="396"/>
      <c r="U64" s="396"/>
      <c r="V64" s="396"/>
      <c r="W64" s="396"/>
      <c r="X64" s="396"/>
      <c r="Y64" s="396"/>
      <c r="Z64" s="396"/>
      <c r="AA64" s="396"/>
      <c r="AB64" s="396"/>
      <c r="AC64" s="396"/>
      <c r="AD64" s="396"/>
      <c r="AE64" s="396"/>
      <c r="AF64" s="396"/>
      <c r="AG64" s="396"/>
      <c r="AH64" s="396"/>
      <c r="AI64" s="396"/>
      <c r="AJ64" s="396"/>
      <c r="AK64" s="396"/>
      <c r="AL64" s="396"/>
      <c r="AM64" s="396"/>
      <c r="AN64" s="396"/>
      <c r="AO64" s="396"/>
      <c r="AP64" s="396"/>
      <c r="AQ64" s="396"/>
      <c r="AR64" s="396"/>
      <c r="AS64" s="396"/>
      <c r="AT64" s="396"/>
      <c r="AU64" s="396"/>
      <c r="AV64" s="396"/>
      <c r="AW64" s="396"/>
      <c r="AX64" s="396"/>
      <c r="AY64" s="396"/>
      <c r="AZ64" s="396"/>
      <c r="BA64" s="396"/>
      <c r="BB64" s="396"/>
      <c r="BC64" s="396"/>
      <c r="BD64" s="396"/>
      <c r="BE64" s="396"/>
      <c r="BF64" s="396"/>
      <c r="BG64" s="396"/>
      <c r="BH64" s="396"/>
      <c r="BI64" s="396"/>
      <c r="BJ64" s="396"/>
      <c r="BK64" s="396"/>
      <c r="BL64" s="396"/>
      <c r="BM64" s="396"/>
      <c r="BN64" s="396"/>
      <c r="BO64" s="396"/>
      <c r="BP64" s="396"/>
      <c r="BQ64" s="396"/>
      <c r="BR64" s="396"/>
      <c r="BS64" s="396"/>
      <c r="BT64" s="396"/>
      <c r="BU64" s="396"/>
      <c r="BV64" s="396"/>
      <c r="BW64" s="396"/>
      <c r="BX64" s="396"/>
      <c r="BY64" s="396"/>
      <c r="BZ64" s="396"/>
      <c r="CA64" s="396"/>
      <c r="CB64" s="396"/>
      <c r="CC64" s="396"/>
      <c r="CD64" s="396"/>
      <c r="CE64" s="396"/>
      <c r="CF64" s="396"/>
      <c r="CG64" s="396"/>
      <c r="CH64" s="396"/>
      <c r="CI64" s="396"/>
      <c r="CJ64" s="396"/>
      <c r="CK64" s="396"/>
      <c r="CL64" s="396"/>
      <c r="CM64" s="396"/>
      <c r="CN64" s="396"/>
      <c r="CO64" s="396"/>
      <c r="CP64" s="396"/>
      <c r="CQ64" s="396"/>
      <c r="CR64" s="396"/>
      <c r="CS64" s="396"/>
      <c r="CT64" s="396"/>
      <c r="CU64" s="396"/>
      <c r="CV64" s="396"/>
      <c r="CW64" s="396"/>
      <c r="CX64" s="396"/>
      <c r="CY64" s="396"/>
      <c r="CZ64" s="396"/>
      <c r="DA64" s="396"/>
      <c r="DB64" s="396"/>
      <c r="DC64" s="396"/>
      <c r="DD64" s="396"/>
      <c r="DE64" s="396"/>
      <c r="DF64" s="396"/>
      <c r="DG64" s="396"/>
      <c r="DH64" s="396"/>
      <c r="DI64" s="396"/>
      <c r="DJ64" s="396"/>
      <c r="DK64" s="396"/>
      <c r="DL64" s="396"/>
      <c r="DM64" s="396"/>
      <c r="DN64" s="396"/>
      <c r="DO64" s="396"/>
      <c r="DP64" s="396"/>
      <c r="DQ64" s="396"/>
      <c r="DR64" s="396"/>
      <c r="DS64" s="396"/>
      <c r="DT64" s="396"/>
      <c r="DU64" s="396"/>
      <c r="DV64" s="396"/>
      <c r="DW64" s="396"/>
      <c r="DX64" s="396"/>
      <c r="DY64" s="396"/>
      <c r="DZ64" s="396"/>
      <c r="EA64" s="396"/>
      <c r="EB64" s="396"/>
      <c r="EC64" s="396"/>
      <c r="ED64" s="396"/>
      <c r="EE64" s="396"/>
      <c r="EF64" s="396"/>
      <c r="EG64" s="396"/>
      <c r="EH64" s="396"/>
      <c r="EI64" s="396"/>
      <c r="EJ64" s="396"/>
      <c r="EK64" s="396"/>
      <c r="EL64" s="396"/>
      <c r="EM64" s="396"/>
      <c r="EN64" s="396"/>
      <c r="EO64" s="396"/>
      <c r="EP64" s="396"/>
      <c r="EQ64" s="396"/>
      <c r="ER64" s="396"/>
      <c r="ES64" s="396"/>
      <c r="ET64" s="396"/>
      <c r="EU64" s="396"/>
      <c r="EV64" s="396"/>
      <c r="EW64" s="396"/>
      <c r="EX64" s="396"/>
      <c r="EY64" s="396"/>
      <c r="EZ64" s="396"/>
      <c r="FA64" s="396"/>
    </row>
    <row r="65" spans="1:157">
      <c r="A65" s="13"/>
      <c r="B65" s="79"/>
      <c r="C65" s="41"/>
      <c r="D65" s="38"/>
      <c r="E65" s="375" t="s">
        <v>122</v>
      </c>
      <c r="F65" s="376">
        <v>0.86899999999999999</v>
      </c>
      <c r="G65" s="377" t="s">
        <v>316</v>
      </c>
      <c r="H65" s="397"/>
      <c r="I65" s="397"/>
      <c r="J65" s="397"/>
      <c r="K65" s="397"/>
      <c r="L65" s="397"/>
      <c r="M65" s="397"/>
      <c r="N65" s="397"/>
      <c r="O65" s="397"/>
      <c r="P65" s="397"/>
      <c r="Q65" s="397"/>
      <c r="R65" s="397"/>
      <c r="S65" s="397"/>
      <c r="T65" s="397"/>
      <c r="U65" s="397"/>
      <c r="V65" s="397"/>
      <c r="W65" s="397"/>
      <c r="X65" s="397"/>
      <c r="Y65" s="397"/>
      <c r="Z65" s="397"/>
      <c r="AA65" s="397"/>
      <c r="AB65" s="397"/>
      <c r="AC65" s="397"/>
      <c r="AD65" s="397"/>
      <c r="AE65" s="397"/>
      <c r="AF65" s="397"/>
      <c r="AG65" s="397"/>
      <c r="AH65" s="397"/>
      <c r="AI65" s="397"/>
      <c r="AJ65" s="397"/>
      <c r="AK65" s="397"/>
      <c r="AL65" s="397"/>
      <c r="AM65" s="397"/>
      <c r="AN65" s="397"/>
      <c r="AO65" s="397"/>
      <c r="AP65" s="397"/>
      <c r="AQ65" s="397"/>
      <c r="AR65" s="397"/>
      <c r="AS65" s="397"/>
      <c r="AT65" s="397"/>
      <c r="AU65" s="397"/>
      <c r="AV65" s="397"/>
      <c r="AW65" s="397"/>
      <c r="AX65" s="397"/>
      <c r="AY65" s="397"/>
      <c r="AZ65" s="397"/>
      <c r="BA65" s="397"/>
      <c r="BB65" s="397"/>
      <c r="BC65" s="397"/>
      <c r="BD65" s="397"/>
      <c r="BE65" s="397"/>
      <c r="BF65" s="397"/>
      <c r="BG65" s="397"/>
      <c r="BH65" s="397"/>
      <c r="BI65" s="397"/>
      <c r="BJ65" s="397"/>
      <c r="BK65" s="397"/>
      <c r="BL65" s="397"/>
      <c r="BM65" s="397"/>
      <c r="BN65" s="397"/>
      <c r="BO65" s="397"/>
      <c r="BP65" s="397"/>
      <c r="BQ65" s="397"/>
      <c r="BR65" s="397"/>
      <c r="BS65" s="397"/>
      <c r="BT65" s="397"/>
      <c r="BU65" s="397"/>
      <c r="BV65" s="397"/>
      <c r="BW65" s="397"/>
      <c r="BX65" s="397"/>
      <c r="BY65" s="397"/>
      <c r="BZ65" s="397"/>
      <c r="CA65" s="397"/>
      <c r="CB65" s="397"/>
      <c r="CC65" s="397"/>
      <c r="CD65" s="397"/>
      <c r="CE65" s="397"/>
      <c r="CF65" s="397"/>
      <c r="CG65" s="397"/>
      <c r="CH65" s="397"/>
      <c r="CI65" s="397"/>
      <c r="CJ65" s="397"/>
      <c r="CK65" s="397"/>
      <c r="CL65" s="397"/>
      <c r="CM65" s="397"/>
      <c r="CN65" s="397"/>
      <c r="CO65" s="397"/>
      <c r="CP65" s="397"/>
      <c r="CQ65" s="397"/>
      <c r="CR65" s="397"/>
      <c r="CS65" s="397"/>
      <c r="CT65" s="397"/>
      <c r="CU65" s="397"/>
      <c r="CV65" s="397"/>
      <c r="CW65" s="397"/>
      <c r="CX65" s="397"/>
      <c r="CY65" s="397"/>
      <c r="CZ65" s="397"/>
      <c r="DA65" s="397"/>
      <c r="DB65" s="397"/>
      <c r="DC65" s="397"/>
      <c r="DD65" s="397"/>
      <c r="DE65" s="397"/>
      <c r="DF65" s="397"/>
      <c r="DG65" s="397"/>
      <c r="DH65" s="397"/>
      <c r="DI65" s="397"/>
      <c r="DJ65" s="397"/>
      <c r="DK65" s="397"/>
      <c r="DL65" s="397"/>
      <c r="DM65" s="397"/>
      <c r="DN65" s="397"/>
      <c r="DO65" s="397"/>
      <c r="DP65" s="397"/>
      <c r="DQ65" s="397"/>
      <c r="DR65" s="397"/>
      <c r="DS65" s="397"/>
      <c r="DT65" s="397"/>
      <c r="DU65" s="397"/>
      <c r="DV65" s="397"/>
      <c r="DW65" s="397"/>
      <c r="DX65" s="397"/>
      <c r="DY65" s="397"/>
      <c r="DZ65" s="397"/>
      <c r="EA65" s="397"/>
      <c r="EB65" s="397"/>
      <c r="EC65" s="397"/>
      <c r="ED65" s="397"/>
      <c r="EE65" s="397"/>
      <c r="EF65" s="397"/>
      <c r="EG65" s="397"/>
      <c r="EH65" s="397"/>
      <c r="EI65" s="397"/>
      <c r="EJ65" s="397"/>
      <c r="EK65" s="397"/>
      <c r="EL65" s="397"/>
      <c r="EM65" s="397"/>
      <c r="EN65" s="397"/>
      <c r="EO65" s="397"/>
      <c r="EP65" s="397"/>
      <c r="EQ65" s="397"/>
      <c r="ER65" s="397"/>
      <c r="ES65" s="397"/>
      <c r="ET65" s="397"/>
      <c r="EU65" s="397"/>
      <c r="EV65" s="397"/>
      <c r="EW65" s="397"/>
      <c r="EX65" s="397"/>
      <c r="EY65" s="397"/>
      <c r="EZ65" s="397"/>
      <c r="FA65" s="397"/>
    </row>
    <row r="66" spans="1:157" ht="19.5">
      <c r="A66" s="13"/>
      <c r="B66" s="79"/>
      <c r="C66" s="41"/>
      <c r="D66" s="38"/>
      <c r="E66" s="375" t="s">
        <v>123</v>
      </c>
      <c r="F66" s="376">
        <v>1.2999999999999999E-2</v>
      </c>
      <c r="G66" s="377" t="s">
        <v>316</v>
      </c>
      <c r="H66" s="397"/>
      <c r="I66" s="397"/>
      <c r="J66" s="397"/>
      <c r="K66" s="397"/>
      <c r="L66" s="397"/>
      <c r="M66" s="397"/>
      <c r="N66" s="397"/>
      <c r="O66" s="397"/>
      <c r="P66" s="397"/>
      <c r="Q66" s="397"/>
      <c r="R66" s="397"/>
      <c r="S66" s="397"/>
      <c r="T66" s="397"/>
      <c r="U66" s="397"/>
      <c r="V66" s="397"/>
      <c r="W66" s="397"/>
      <c r="X66" s="397"/>
      <c r="Y66" s="397"/>
      <c r="Z66" s="397"/>
      <c r="AA66" s="397"/>
      <c r="AB66" s="397"/>
      <c r="AC66" s="397"/>
      <c r="AD66" s="397"/>
      <c r="AE66" s="397"/>
      <c r="AF66" s="397"/>
      <c r="AG66" s="397"/>
      <c r="AH66" s="397"/>
      <c r="AI66" s="397"/>
      <c r="AJ66" s="397"/>
      <c r="AK66" s="397"/>
      <c r="AL66" s="397"/>
      <c r="AM66" s="397"/>
      <c r="AN66" s="397"/>
      <c r="AO66" s="397"/>
      <c r="AP66" s="397"/>
      <c r="AQ66" s="397"/>
      <c r="AR66" s="397"/>
      <c r="AS66" s="397"/>
      <c r="AT66" s="397"/>
      <c r="AU66" s="397"/>
      <c r="AV66" s="397"/>
      <c r="AW66" s="397"/>
      <c r="AX66" s="397"/>
      <c r="AY66" s="397"/>
      <c r="AZ66" s="397"/>
      <c r="BA66" s="397"/>
      <c r="BB66" s="397"/>
      <c r="BC66" s="397"/>
      <c r="BD66" s="397"/>
      <c r="BE66" s="397"/>
      <c r="BF66" s="397"/>
      <c r="BG66" s="397"/>
      <c r="BH66" s="397"/>
      <c r="BI66" s="397"/>
      <c r="BJ66" s="397"/>
      <c r="BK66" s="397"/>
      <c r="BL66" s="397"/>
      <c r="BM66" s="397"/>
      <c r="BN66" s="397"/>
      <c r="BO66" s="397"/>
      <c r="BP66" s="397"/>
      <c r="BQ66" s="397"/>
      <c r="BR66" s="397"/>
      <c r="BS66" s="397"/>
      <c r="BT66" s="397"/>
      <c r="BU66" s="397"/>
      <c r="BV66" s="397"/>
      <c r="BW66" s="397"/>
      <c r="BX66" s="397"/>
      <c r="BY66" s="397"/>
      <c r="BZ66" s="397"/>
      <c r="CA66" s="397"/>
      <c r="CB66" s="397"/>
      <c r="CC66" s="397"/>
      <c r="CD66" s="397"/>
      <c r="CE66" s="397"/>
      <c r="CF66" s="397"/>
      <c r="CG66" s="397"/>
      <c r="CH66" s="397"/>
      <c r="CI66" s="397"/>
      <c r="CJ66" s="397"/>
      <c r="CK66" s="397"/>
      <c r="CL66" s="397"/>
      <c r="CM66" s="397"/>
      <c r="CN66" s="397"/>
      <c r="CO66" s="397"/>
      <c r="CP66" s="397"/>
      <c r="CQ66" s="397"/>
      <c r="CR66" s="397"/>
      <c r="CS66" s="397"/>
      <c r="CT66" s="397"/>
      <c r="CU66" s="397"/>
      <c r="CV66" s="397"/>
      <c r="CW66" s="397"/>
      <c r="CX66" s="397"/>
      <c r="CY66" s="397"/>
      <c r="CZ66" s="397"/>
      <c r="DA66" s="397"/>
      <c r="DB66" s="397"/>
      <c r="DC66" s="397"/>
      <c r="DD66" s="397"/>
      <c r="DE66" s="397"/>
      <c r="DF66" s="397"/>
      <c r="DG66" s="397"/>
      <c r="DH66" s="397"/>
      <c r="DI66" s="397"/>
      <c r="DJ66" s="397"/>
      <c r="DK66" s="397"/>
      <c r="DL66" s="397"/>
      <c r="DM66" s="397"/>
      <c r="DN66" s="397"/>
      <c r="DO66" s="397"/>
      <c r="DP66" s="397"/>
      <c r="DQ66" s="397"/>
      <c r="DR66" s="397"/>
      <c r="DS66" s="397"/>
      <c r="DT66" s="397"/>
      <c r="DU66" s="397"/>
      <c r="DV66" s="397"/>
      <c r="DW66" s="397"/>
      <c r="DX66" s="397"/>
      <c r="DY66" s="397"/>
      <c r="DZ66" s="397"/>
      <c r="EA66" s="397"/>
      <c r="EB66" s="397"/>
      <c r="EC66" s="397"/>
      <c r="ED66" s="397"/>
      <c r="EE66" s="397"/>
      <c r="EF66" s="397"/>
      <c r="EG66" s="397"/>
      <c r="EH66" s="397"/>
      <c r="EI66" s="397"/>
      <c r="EJ66" s="397"/>
      <c r="EK66" s="397"/>
      <c r="EL66" s="397"/>
      <c r="EM66" s="397"/>
      <c r="EN66" s="397"/>
      <c r="EO66" s="397"/>
      <c r="EP66" s="397"/>
      <c r="EQ66" s="397"/>
      <c r="ER66" s="397"/>
      <c r="ES66" s="397"/>
      <c r="ET66" s="397"/>
      <c r="EU66" s="397"/>
      <c r="EV66" s="397"/>
      <c r="EW66" s="397"/>
      <c r="EX66" s="397"/>
      <c r="EY66" s="397"/>
      <c r="EZ66" s="397"/>
      <c r="FA66" s="397"/>
    </row>
    <row r="67" spans="1:157">
      <c r="A67" s="13"/>
      <c r="B67" s="79"/>
      <c r="C67" s="46"/>
      <c r="D67" s="43"/>
      <c r="E67" s="239" t="s">
        <v>124</v>
      </c>
      <c r="F67" s="334">
        <v>0.111</v>
      </c>
      <c r="G67" s="257" t="s">
        <v>316</v>
      </c>
      <c r="H67" s="398"/>
      <c r="I67" s="398"/>
      <c r="J67" s="398"/>
      <c r="K67" s="398"/>
      <c r="L67" s="398"/>
      <c r="M67" s="398"/>
      <c r="N67" s="398"/>
      <c r="O67" s="398"/>
      <c r="P67" s="398"/>
      <c r="Q67" s="398"/>
      <c r="R67" s="398"/>
      <c r="S67" s="398"/>
      <c r="T67" s="398"/>
      <c r="U67" s="398"/>
      <c r="V67" s="398"/>
      <c r="W67" s="398"/>
      <c r="X67" s="398"/>
      <c r="Y67" s="398"/>
      <c r="Z67" s="398"/>
      <c r="AA67" s="398"/>
      <c r="AB67" s="398"/>
      <c r="AC67" s="398"/>
      <c r="AD67" s="398"/>
      <c r="AE67" s="398"/>
      <c r="AF67" s="398"/>
      <c r="AG67" s="398"/>
      <c r="AH67" s="398"/>
      <c r="AI67" s="398"/>
      <c r="AJ67" s="398"/>
      <c r="AK67" s="398"/>
      <c r="AL67" s="398"/>
      <c r="AM67" s="398"/>
      <c r="AN67" s="398"/>
      <c r="AO67" s="398"/>
      <c r="AP67" s="398"/>
      <c r="AQ67" s="398"/>
      <c r="AR67" s="398"/>
      <c r="AS67" s="398"/>
      <c r="AT67" s="398"/>
      <c r="AU67" s="398"/>
      <c r="AV67" s="398"/>
      <c r="AW67" s="398"/>
      <c r="AX67" s="398"/>
      <c r="AY67" s="398"/>
      <c r="AZ67" s="398"/>
      <c r="BA67" s="398"/>
      <c r="BB67" s="398"/>
      <c r="BC67" s="398"/>
      <c r="BD67" s="398"/>
      <c r="BE67" s="398"/>
      <c r="BF67" s="398"/>
      <c r="BG67" s="398"/>
      <c r="BH67" s="398"/>
      <c r="BI67" s="398"/>
      <c r="BJ67" s="398"/>
      <c r="BK67" s="398"/>
      <c r="BL67" s="398"/>
      <c r="BM67" s="398"/>
      <c r="BN67" s="398"/>
      <c r="BO67" s="398"/>
      <c r="BP67" s="398"/>
      <c r="BQ67" s="398"/>
      <c r="BR67" s="398"/>
      <c r="BS67" s="398"/>
      <c r="BT67" s="398"/>
      <c r="BU67" s="398"/>
      <c r="BV67" s="398"/>
      <c r="BW67" s="398"/>
      <c r="BX67" s="398"/>
      <c r="BY67" s="398"/>
      <c r="BZ67" s="398"/>
      <c r="CA67" s="398"/>
      <c r="CB67" s="398"/>
      <c r="CC67" s="398"/>
      <c r="CD67" s="398"/>
      <c r="CE67" s="398"/>
      <c r="CF67" s="398"/>
      <c r="CG67" s="398"/>
      <c r="CH67" s="398"/>
      <c r="CI67" s="398"/>
      <c r="CJ67" s="398"/>
      <c r="CK67" s="398"/>
      <c r="CL67" s="398"/>
      <c r="CM67" s="398"/>
      <c r="CN67" s="398"/>
      <c r="CO67" s="398"/>
      <c r="CP67" s="398"/>
      <c r="CQ67" s="398"/>
      <c r="CR67" s="398"/>
      <c r="CS67" s="398"/>
      <c r="CT67" s="398"/>
      <c r="CU67" s="398"/>
      <c r="CV67" s="398"/>
      <c r="CW67" s="398"/>
      <c r="CX67" s="398"/>
      <c r="CY67" s="398"/>
      <c r="CZ67" s="398"/>
      <c r="DA67" s="398"/>
      <c r="DB67" s="398"/>
      <c r="DC67" s="398"/>
      <c r="DD67" s="398"/>
      <c r="DE67" s="398"/>
      <c r="DF67" s="398"/>
      <c r="DG67" s="398"/>
      <c r="DH67" s="398"/>
      <c r="DI67" s="398"/>
      <c r="DJ67" s="398"/>
      <c r="DK67" s="398"/>
      <c r="DL67" s="398"/>
      <c r="DM67" s="398"/>
      <c r="DN67" s="398"/>
      <c r="DO67" s="398"/>
      <c r="DP67" s="398"/>
      <c r="DQ67" s="398"/>
      <c r="DR67" s="398"/>
      <c r="DS67" s="398"/>
      <c r="DT67" s="398"/>
      <c r="DU67" s="398"/>
      <c r="DV67" s="398"/>
      <c r="DW67" s="398"/>
      <c r="DX67" s="398"/>
      <c r="DY67" s="398"/>
      <c r="DZ67" s="398"/>
      <c r="EA67" s="398"/>
      <c r="EB67" s="398"/>
      <c r="EC67" s="398"/>
      <c r="ED67" s="398"/>
      <c r="EE67" s="398"/>
      <c r="EF67" s="398"/>
      <c r="EG67" s="398"/>
      <c r="EH67" s="398"/>
      <c r="EI67" s="398"/>
      <c r="EJ67" s="398"/>
      <c r="EK67" s="398"/>
      <c r="EL67" s="398"/>
      <c r="EM67" s="398"/>
      <c r="EN67" s="398"/>
      <c r="EO67" s="398"/>
      <c r="EP67" s="398"/>
      <c r="EQ67" s="398"/>
      <c r="ER67" s="398"/>
      <c r="ES67" s="398"/>
      <c r="ET67" s="398"/>
      <c r="EU67" s="398"/>
      <c r="EV67" s="398"/>
      <c r="EW67" s="398"/>
      <c r="EX67" s="398"/>
      <c r="EY67" s="398"/>
      <c r="EZ67" s="398"/>
      <c r="FA67" s="398"/>
    </row>
    <row r="68" spans="1:157" ht="39">
      <c r="A68" s="13"/>
      <c r="B68" s="79"/>
      <c r="C68" s="24">
        <v>5</v>
      </c>
      <c r="D68" s="21" t="s">
        <v>125</v>
      </c>
      <c r="E68" s="236" t="s">
        <v>126</v>
      </c>
      <c r="F68" s="330">
        <v>0.69569529855187462</v>
      </c>
      <c r="G68" s="254" t="s">
        <v>316</v>
      </c>
      <c r="H68" s="399"/>
      <c r="I68" s="399"/>
      <c r="J68" s="399"/>
      <c r="K68" s="399"/>
      <c r="L68" s="399"/>
      <c r="M68" s="399"/>
      <c r="N68" s="399"/>
      <c r="O68" s="399"/>
      <c r="P68" s="399"/>
      <c r="Q68" s="399"/>
      <c r="R68" s="399"/>
      <c r="S68" s="399"/>
      <c r="T68" s="399"/>
      <c r="U68" s="399"/>
      <c r="V68" s="399"/>
      <c r="W68" s="399"/>
      <c r="X68" s="399"/>
      <c r="Y68" s="399"/>
      <c r="Z68" s="399"/>
      <c r="AA68" s="399"/>
      <c r="AB68" s="399"/>
      <c r="AC68" s="399"/>
      <c r="AD68" s="399"/>
      <c r="AE68" s="399"/>
      <c r="AF68" s="399"/>
      <c r="AG68" s="399"/>
      <c r="AH68" s="399"/>
      <c r="AI68" s="399"/>
      <c r="AJ68" s="399"/>
      <c r="AK68" s="399"/>
      <c r="AL68" s="399"/>
      <c r="AM68" s="399"/>
      <c r="AN68" s="399"/>
      <c r="AO68" s="399"/>
      <c r="AP68" s="399"/>
      <c r="AQ68" s="399"/>
      <c r="AR68" s="399"/>
      <c r="AS68" s="399"/>
      <c r="AT68" s="399"/>
      <c r="AU68" s="399"/>
      <c r="AV68" s="399"/>
      <c r="AW68" s="399"/>
      <c r="AX68" s="399"/>
      <c r="AY68" s="399"/>
      <c r="AZ68" s="399"/>
      <c r="BA68" s="399"/>
      <c r="BB68" s="399"/>
      <c r="BC68" s="399"/>
      <c r="BD68" s="399"/>
      <c r="BE68" s="399"/>
      <c r="BF68" s="399"/>
      <c r="BG68" s="399"/>
      <c r="BH68" s="399"/>
      <c r="BI68" s="399"/>
      <c r="BJ68" s="399"/>
      <c r="BK68" s="399"/>
      <c r="BL68" s="399"/>
      <c r="BM68" s="399"/>
      <c r="BN68" s="399"/>
      <c r="BO68" s="399"/>
      <c r="BP68" s="399"/>
      <c r="BQ68" s="399"/>
      <c r="BR68" s="399"/>
      <c r="BS68" s="399"/>
      <c r="BT68" s="399"/>
      <c r="BU68" s="399"/>
      <c r="BV68" s="399"/>
      <c r="BW68" s="399"/>
      <c r="BX68" s="399"/>
      <c r="BY68" s="399"/>
      <c r="BZ68" s="399"/>
      <c r="CA68" s="399"/>
      <c r="CB68" s="399"/>
      <c r="CC68" s="399"/>
      <c r="CD68" s="399"/>
      <c r="CE68" s="399"/>
      <c r="CF68" s="399"/>
      <c r="CG68" s="399"/>
      <c r="CH68" s="399"/>
      <c r="CI68" s="399"/>
      <c r="CJ68" s="399"/>
      <c r="CK68" s="399"/>
      <c r="CL68" s="399"/>
      <c r="CM68" s="399"/>
      <c r="CN68" s="399"/>
      <c r="CO68" s="399"/>
      <c r="CP68" s="399"/>
      <c r="CQ68" s="399"/>
      <c r="CR68" s="399"/>
      <c r="CS68" s="399"/>
      <c r="CT68" s="399"/>
      <c r="CU68" s="399"/>
      <c r="CV68" s="399"/>
      <c r="CW68" s="399"/>
      <c r="CX68" s="399"/>
      <c r="CY68" s="399"/>
      <c r="CZ68" s="399"/>
      <c r="DA68" s="399"/>
      <c r="DB68" s="399"/>
      <c r="DC68" s="399"/>
      <c r="DD68" s="399"/>
      <c r="DE68" s="399"/>
      <c r="DF68" s="399"/>
      <c r="DG68" s="399"/>
      <c r="DH68" s="399"/>
      <c r="DI68" s="399"/>
      <c r="DJ68" s="399"/>
      <c r="DK68" s="399"/>
      <c r="DL68" s="399"/>
      <c r="DM68" s="399"/>
      <c r="DN68" s="399"/>
      <c r="DO68" s="399"/>
      <c r="DP68" s="399"/>
      <c r="DQ68" s="399"/>
      <c r="DR68" s="399"/>
      <c r="DS68" s="399"/>
      <c r="DT68" s="399"/>
      <c r="DU68" s="399"/>
      <c r="DV68" s="399"/>
      <c r="DW68" s="399"/>
      <c r="DX68" s="399"/>
      <c r="DY68" s="399"/>
      <c r="DZ68" s="399"/>
      <c r="EA68" s="399"/>
      <c r="EB68" s="399"/>
      <c r="EC68" s="399"/>
      <c r="ED68" s="399"/>
      <c r="EE68" s="399"/>
      <c r="EF68" s="399"/>
      <c r="EG68" s="399"/>
      <c r="EH68" s="399"/>
      <c r="EI68" s="399"/>
      <c r="EJ68" s="399"/>
      <c r="EK68" s="399"/>
      <c r="EL68" s="399"/>
      <c r="EM68" s="399"/>
      <c r="EN68" s="399"/>
      <c r="EO68" s="399"/>
      <c r="EP68" s="399"/>
      <c r="EQ68" s="399"/>
      <c r="ER68" s="399"/>
      <c r="ES68" s="399"/>
      <c r="ET68" s="399"/>
      <c r="EU68" s="399"/>
      <c r="EV68" s="399"/>
      <c r="EW68" s="399"/>
      <c r="EX68" s="399"/>
      <c r="EY68" s="399"/>
      <c r="EZ68" s="399"/>
      <c r="FA68" s="399"/>
    </row>
    <row r="69" spans="1:157">
      <c r="A69" s="13"/>
      <c r="B69" s="79"/>
      <c r="C69" s="59"/>
      <c r="D69" s="53"/>
      <c r="E69" s="237" t="s">
        <v>32</v>
      </c>
      <c r="F69" s="335"/>
      <c r="G69" s="254">
        <v>0</v>
      </c>
      <c r="H69" s="400"/>
      <c r="I69" s="400"/>
      <c r="J69" s="400"/>
      <c r="K69" s="400"/>
      <c r="L69" s="400"/>
      <c r="M69" s="400"/>
      <c r="N69" s="400"/>
      <c r="O69" s="400"/>
      <c r="P69" s="400"/>
      <c r="Q69" s="400"/>
      <c r="R69" s="400"/>
      <c r="S69" s="400"/>
      <c r="T69" s="400"/>
      <c r="U69" s="400"/>
      <c r="V69" s="400"/>
      <c r="W69" s="400"/>
      <c r="X69" s="400"/>
      <c r="Y69" s="400"/>
      <c r="Z69" s="400"/>
      <c r="AA69" s="400"/>
      <c r="AB69" s="400"/>
      <c r="AC69" s="400"/>
      <c r="AD69" s="400"/>
      <c r="AE69" s="400"/>
      <c r="AF69" s="400"/>
      <c r="AG69" s="400"/>
      <c r="AH69" s="400"/>
      <c r="AI69" s="400"/>
      <c r="AJ69" s="400"/>
      <c r="AK69" s="400"/>
      <c r="AL69" s="400"/>
      <c r="AM69" s="400"/>
      <c r="AN69" s="400"/>
      <c r="AO69" s="400"/>
      <c r="AP69" s="400"/>
      <c r="AQ69" s="400"/>
      <c r="AR69" s="400"/>
      <c r="AS69" s="400"/>
      <c r="AT69" s="400"/>
      <c r="AU69" s="400"/>
      <c r="AV69" s="400"/>
      <c r="AW69" s="400"/>
      <c r="AX69" s="400"/>
      <c r="AY69" s="400"/>
      <c r="AZ69" s="400"/>
      <c r="BA69" s="400"/>
      <c r="BB69" s="400"/>
      <c r="BC69" s="400"/>
      <c r="BD69" s="400"/>
      <c r="BE69" s="400"/>
      <c r="BF69" s="400"/>
      <c r="BG69" s="400"/>
      <c r="BH69" s="400"/>
      <c r="BI69" s="400"/>
      <c r="BJ69" s="400"/>
      <c r="BK69" s="400"/>
      <c r="BL69" s="400"/>
      <c r="BM69" s="400"/>
      <c r="BN69" s="400"/>
      <c r="BO69" s="400"/>
      <c r="BP69" s="400"/>
      <c r="BQ69" s="400"/>
      <c r="BR69" s="400"/>
      <c r="BS69" s="400"/>
      <c r="BT69" s="400"/>
      <c r="BU69" s="400"/>
      <c r="BV69" s="400"/>
      <c r="BW69" s="400"/>
      <c r="BX69" s="400"/>
      <c r="BY69" s="400"/>
      <c r="BZ69" s="400"/>
      <c r="CA69" s="400"/>
      <c r="CB69" s="400"/>
      <c r="CC69" s="400"/>
      <c r="CD69" s="400"/>
      <c r="CE69" s="400"/>
      <c r="CF69" s="400"/>
      <c r="CG69" s="400"/>
      <c r="CH69" s="400"/>
      <c r="CI69" s="400"/>
      <c r="CJ69" s="400"/>
      <c r="CK69" s="400"/>
      <c r="CL69" s="400"/>
      <c r="CM69" s="400"/>
      <c r="CN69" s="400"/>
      <c r="CO69" s="400"/>
      <c r="CP69" s="400"/>
      <c r="CQ69" s="400"/>
      <c r="CR69" s="400"/>
      <c r="CS69" s="400"/>
      <c r="CT69" s="400"/>
      <c r="CU69" s="400"/>
      <c r="CV69" s="400"/>
      <c r="CW69" s="400"/>
      <c r="CX69" s="400"/>
      <c r="CY69" s="400"/>
      <c r="CZ69" s="400"/>
      <c r="DA69" s="400"/>
      <c r="DB69" s="400"/>
      <c r="DC69" s="400"/>
      <c r="DD69" s="400"/>
      <c r="DE69" s="400"/>
      <c r="DF69" s="400"/>
      <c r="DG69" s="400"/>
      <c r="DH69" s="400"/>
      <c r="DI69" s="400"/>
      <c r="DJ69" s="400"/>
      <c r="DK69" s="400"/>
      <c r="DL69" s="400"/>
      <c r="DM69" s="400"/>
      <c r="DN69" s="400"/>
      <c r="DO69" s="400"/>
      <c r="DP69" s="400"/>
      <c r="DQ69" s="400"/>
      <c r="DR69" s="400"/>
      <c r="DS69" s="400"/>
      <c r="DT69" s="400"/>
      <c r="DU69" s="400"/>
      <c r="DV69" s="400"/>
      <c r="DW69" s="400"/>
      <c r="DX69" s="400"/>
      <c r="DY69" s="400"/>
      <c r="DZ69" s="400"/>
      <c r="EA69" s="400"/>
      <c r="EB69" s="400"/>
      <c r="EC69" s="400"/>
      <c r="ED69" s="400"/>
      <c r="EE69" s="400"/>
      <c r="EF69" s="400"/>
      <c r="EG69" s="400"/>
      <c r="EH69" s="400"/>
      <c r="EI69" s="400"/>
      <c r="EJ69" s="400"/>
      <c r="EK69" s="400"/>
      <c r="EL69" s="400"/>
      <c r="EM69" s="400"/>
      <c r="EN69" s="400"/>
      <c r="EO69" s="400"/>
      <c r="EP69" s="400"/>
      <c r="EQ69" s="400"/>
      <c r="ER69" s="400"/>
      <c r="ES69" s="400"/>
      <c r="ET69" s="400"/>
      <c r="EU69" s="400"/>
      <c r="EV69" s="400"/>
      <c r="EW69" s="400"/>
      <c r="EX69" s="400"/>
      <c r="EY69" s="400"/>
      <c r="EZ69" s="400"/>
      <c r="FA69" s="400"/>
    </row>
    <row r="70" spans="1:157" ht="19.5">
      <c r="A70" s="13"/>
      <c r="B70" s="79"/>
      <c r="C70" s="41"/>
      <c r="D70" s="38"/>
      <c r="E70" s="238" t="s">
        <v>127</v>
      </c>
      <c r="F70" s="333">
        <v>0.80100000000000005</v>
      </c>
      <c r="G70" s="254" t="s">
        <v>316</v>
      </c>
      <c r="H70" s="396"/>
      <c r="I70" s="396"/>
      <c r="J70" s="396"/>
      <c r="K70" s="396"/>
      <c r="L70" s="396"/>
      <c r="M70" s="396"/>
      <c r="N70" s="396"/>
      <c r="O70" s="396"/>
      <c r="P70" s="396"/>
      <c r="Q70" s="396"/>
      <c r="R70" s="396"/>
      <c r="S70" s="396"/>
      <c r="T70" s="396"/>
      <c r="U70" s="396"/>
      <c r="V70" s="396"/>
      <c r="W70" s="396"/>
      <c r="X70" s="396"/>
      <c r="Y70" s="396"/>
      <c r="Z70" s="396"/>
      <c r="AA70" s="396"/>
      <c r="AB70" s="396"/>
      <c r="AC70" s="396"/>
      <c r="AD70" s="396"/>
      <c r="AE70" s="396"/>
      <c r="AF70" s="396"/>
      <c r="AG70" s="396"/>
      <c r="AH70" s="396"/>
      <c r="AI70" s="396"/>
      <c r="AJ70" s="396"/>
      <c r="AK70" s="396"/>
      <c r="AL70" s="396"/>
      <c r="AM70" s="396"/>
      <c r="AN70" s="396"/>
      <c r="AO70" s="396"/>
      <c r="AP70" s="396"/>
      <c r="AQ70" s="396"/>
      <c r="AR70" s="396"/>
      <c r="AS70" s="396"/>
      <c r="AT70" s="396"/>
      <c r="AU70" s="396"/>
      <c r="AV70" s="396"/>
      <c r="AW70" s="396"/>
      <c r="AX70" s="396"/>
      <c r="AY70" s="396"/>
      <c r="AZ70" s="396"/>
      <c r="BA70" s="396"/>
      <c r="BB70" s="396"/>
      <c r="BC70" s="396"/>
      <c r="BD70" s="396"/>
      <c r="BE70" s="396"/>
      <c r="BF70" s="396"/>
      <c r="BG70" s="396"/>
      <c r="BH70" s="396"/>
      <c r="BI70" s="396"/>
      <c r="BJ70" s="396"/>
      <c r="BK70" s="396"/>
      <c r="BL70" s="396"/>
      <c r="BM70" s="396"/>
      <c r="BN70" s="396"/>
      <c r="BO70" s="396"/>
      <c r="BP70" s="396"/>
      <c r="BQ70" s="396"/>
      <c r="BR70" s="396"/>
      <c r="BS70" s="396"/>
      <c r="BT70" s="396"/>
      <c r="BU70" s="396"/>
      <c r="BV70" s="396"/>
      <c r="BW70" s="396"/>
      <c r="BX70" s="396"/>
      <c r="BY70" s="396"/>
      <c r="BZ70" s="396"/>
      <c r="CA70" s="396"/>
      <c r="CB70" s="396"/>
      <c r="CC70" s="396"/>
      <c r="CD70" s="396"/>
      <c r="CE70" s="396"/>
      <c r="CF70" s="396"/>
      <c r="CG70" s="396"/>
      <c r="CH70" s="396"/>
      <c r="CI70" s="396"/>
      <c r="CJ70" s="396"/>
      <c r="CK70" s="396"/>
      <c r="CL70" s="396"/>
      <c r="CM70" s="396"/>
      <c r="CN70" s="396"/>
      <c r="CO70" s="396"/>
      <c r="CP70" s="396"/>
      <c r="CQ70" s="396"/>
      <c r="CR70" s="396"/>
      <c r="CS70" s="396"/>
      <c r="CT70" s="396"/>
      <c r="CU70" s="396"/>
      <c r="CV70" s="396"/>
      <c r="CW70" s="396"/>
      <c r="CX70" s="396"/>
      <c r="CY70" s="396"/>
      <c r="CZ70" s="396"/>
      <c r="DA70" s="396"/>
      <c r="DB70" s="396"/>
      <c r="DC70" s="396"/>
      <c r="DD70" s="396"/>
      <c r="DE70" s="396"/>
      <c r="DF70" s="396"/>
      <c r="DG70" s="396"/>
      <c r="DH70" s="396"/>
      <c r="DI70" s="396"/>
      <c r="DJ70" s="396"/>
      <c r="DK70" s="396"/>
      <c r="DL70" s="396"/>
      <c r="DM70" s="396"/>
      <c r="DN70" s="396"/>
      <c r="DO70" s="396"/>
      <c r="DP70" s="396"/>
      <c r="DQ70" s="396"/>
      <c r="DR70" s="396"/>
      <c r="DS70" s="396"/>
      <c r="DT70" s="396"/>
      <c r="DU70" s="396"/>
      <c r="DV70" s="396"/>
      <c r="DW70" s="396"/>
      <c r="DX70" s="396"/>
      <c r="DY70" s="396"/>
      <c r="DZ70" s="396"/>
      <c r="EA70" s="396"/>
      <c r="EB70" s="396"/>
      <c r="EC70" s="396"/>
      <c r="ED70" s="396"/>
      <c r="EE70" s="396"/>
      <c r="EF70" s="396"/>
      <c r="EG70" s="396"/>
      <c r="EH70" s="396"/>
      <c r="EI70" s="396"/>
      <c r="EJ70" s="396"/>
      <c r="EK70" s="396"/>
      <c r="EL70" s="396"/>
      <c r="EM70" s="396"/>
      <c r="EN70" s="396"/>
      <c r="EO70" s="396"/>
      <c r="EP70" s="396"/>
      <c r="EQ70" s="396"/>
      <c r="ER70" s="396"/>
      <c r="ES70" s="396"/>
      <c r="ET70" s="396"/>
      <c r="EU70" s="396"/>
      <c r="EV70" s="396"/>
      <c r="EW70" s="396"/>
      <c r="EX70" s="396"/>
      <c r="EY70" s="396"/>
      <c r="EZ70" s="396"/>
      <c r="FA70" s="396"/>
    </row>
    <row r="71" spans="1:157" ht="19.5">
      <c r="A71" s="13"/>
      <c r="B71" s="79"/>
      <c r="C71" s="41"/>
      <c r="D71" s="38"/>
      <c r="E71" s="238" t="s">
        <v>128</v>
      </c>
      <c r="F71" s="333">
        <v>0.73199999999999998</v>
      </c>
      <c r="G71" s="254" t="s">
        <v>316</v>
      </c>
      <c r="H71" s="396"/>
      <c r="I71" s="396"/>
      <c r="J71" s="396"/>
      <c r="K71" s="396"/>
      <c r="L71" s="396"/>
      <c r="M71" s="396"/>
      <c r="N71" s="396"/>
      <c r="O71" s="396"/>
      <c r="P71" s="396"/>
      <c r="Q71" s="396"/>
      <c r="R71" s="396"/>
      <c r="S71" s="396"/>
      <c r="T71" s="396"/>
      <c r="U71" s="396"/>
      <c r="V71" s="396"/>
      <c r="W71" s="396"/>
      <c r="X71" s="396"/>
      <c r="Y71" s="396"/>
      <c r="Z71" s="396"/>
      <c r="AA71" s="396"/>
      <c r="AB71" s="396"/>
      <c r="AC71" s="396"/>
      <c r="AD71" s="396"/>
      <c r="AE71" s="396"/>
      <c r="AF71" s="396"/>
      <c r="AG71" s="396"/>
      <c r="AH71" s="396"/>
      <c r="AI71" s="396"/>
      <c r="AJ71" s="396"/>
      <c r="AK71" s="396"/>
      <c r="AL71" s="396"/>
      <c r="AM71" s="396"/>
      <c r="AN71" s="396"/>
      <c r="AO71" s="396"/>
      <c r="AP71" s="396"/>
      <c r="AQ71" s="396"/>
      <c r="AR71" s="396"/>
      <c r="AS71" s="396"/>
      <c r="AT71" s="396"/>
      <c r="AU71" s="396"/>
      <c r="AV71" s="396"/>
      <c r="AW71" s="396"/>
      <c r="AX71" s="396"/>
      <c r="AY71" s="396"/>
      <c r="AZ71" s="396"/>
      <c r="BA71" s="396"/>
      <c r="BB71" s="396"/>
      <c r="BC71" s="396"/>
      <c r="BD71" s="396"/>
      <c r="BE71" s="396"/>
      <c r="BF71" s="396"/>
      <c r="BG71" s="396"/>
      <c r="BH71" s="396"/>
      <c r="BI71" s="396"/>
      <c r="BJ71" s="396"/>
      <c r="BK71" s="396"/>
      <c r="BL71" s="396"/>
      <c r="BM71" s="396"/>
      <c r="BN71" s="396"/>
      <c r="BO71" s="396"/>
      <c r="BP71" s="396"/>
      <c r="BQ71" s="396"/>
      <c r="BR71" s="396"/>
      <c r="BS71" s="396"/>
      <c r="BT71" s="396"/>
      <c r="BU71" s="396"/>
      <c r="BV71" s="396"/>
      <c r="BW71" s="396"/>
      <c r="BX71" s="396"/>
      <c r="BY71" s="396"/>
      <c r="BZ71" s="396"/>
      <c r="CA71" s="396"/>
      <c r="CB71" s="396"/>
      <c r="CC71" s="396"/>
      <c r="CD71" s="396"/>
      <c r="CE71" s="396"/>
      <c r="CF71" s="396"/>
      <c r="CG71" s="396"/>
      <c r="CH71" s="396"/>
      <c r="CI71" s="396"/>
      <c r="CJ71" s="396"/>
      <c r="CK71" s="396"/>
      <c r="CL71" s="396"/>
      <c r="CM71" s="396"/>
      <c r="CN71" s="396"/>
      <c r="CO71" s="396"/>
      <c r="CP71" s="396"/>
      <c r="CQ71" s="396"/>
      <c r="CR71" s="396"/>
      <c r="CS71" s="396"/>
      <c r="CT71" s="396"/>
      <c r="CU71" s="396"/>
      <c r="CV71" s="396"/>
      <c r="CW71" s="396"/>
      <c r="CX71" s="396"/>
      <c r="CY71" s="396"/>
      <c r="CZ71" s="396"/>
      <c r="DA71" s="396"/>
      <c r="DB71" s="396"/>
      <c r="DC71" s="396"/>
      <c r="DD71" s="396"/>
      <c r="DE71" s="396"/>
      <c r="DF71" s="396"/>
      <c r="DG71" s="396"/>
      <c r="DH71" s="396"/>
      <c r="DI71" s="396"/>
      <c r="DJ71" s="396"/>
      <c r="DK71" s="396"/>
      <c r="DL71" s="396"/>
      <c r="DM71" s="396"/>
      <c r="DN71" s="396"/>
      <c r="DO71" s="396"/>
      <c r="DP71" s="396"/>
      <c r="DQ71" s="396"/>
      <c r="DR71" s="396"/>
      <c r="DS71" s="396"/>
      <c r="DT71" s="396"/>
      <c r="DU71" s="396"/>
      <c r="DV71" s="396"/>
      <c r="DW71" s="396"/>
      <c r="DX71" s="396"/>
      <c r="DY71" s="396"/>
      <c r="DZ71" s="396"/>
      <c r="EA71" s="396"/>
      <c r="EB71" s="396"/>
      <c r="EC71" s="396"/>
      <c r="ED71" s="396"/>
      <c r="EE71" s="396"/>
      <c r="EF71" s="396"/>
      <c r="EG71" s="396"/>
      <c r="EH71" s="396"/>
      <c r="EI71" s="396"/>
      <c r="EJ71" s="396"/>
      <c r="EK71" s="396"/>
      <c r="EL71" s="396"/>
      <c r="EM71" s="396"/>
      <c r="EN71" s="396"/>
      <c r="EO71" s="396"/>
      <c r="EP71" s="396"/>
      <c r="EQ71" s="396"/>
      <c r="ER71" s="396"/>
      <c r="ES71" s="396"/>
      <c r="ET71" s="396"/>
      <c r="EU71" s="396"/>
      <c r="EV71" s="396"/>
      <c r="EW71" s="396"/>
      <c r="EX71" s="396"/>
      <c r="EY71" s="396"/>
      <c r="EZ71" s="396"/>
      <c r="FA71" s="396"/>
    </row>
    <row r="72" spans="1:157" ht="14.25" thickBot="1">
      <c r="A72" s="13"/>
      <c r="B72" s="80"/>
      <c r="C72" s="65"/>
      <c r="D72" s="62"/>
      <c r="E72" s="242" t="s">
        <v>115</v>
      </c>
      <c r="F72" s="338">
        <v>3.5000000000000003E-2</v>
      </c>
      <c r="G72" s="254" t="s">
        <v>316</v>
      </c>
      <c r="H72" s="403"/>
      <c r="I72" s="403"/>
      <c r="J72" s="403"/>
      <c r="K72" s="403"/>
      <c r="L72" s="403"/>
      <c r="M72" s="403"/>
      <c r="N72" s="403"/>
      <c r="O72" s="403"/>
      <c r="P72" s="403"/>
      <c r="Q72" s="403"/>
      <c r="R72" s="403"/>
      <c r="S72" s="403"/>
      <c r="T72" s="403"/>
      <c r="U72" s="403"/>
      <c r="V72" s="403"/>
      <c r="W72" s="403"/>
      <c r="X72" s="403"/>
      <c r="Y72" s="403"/>
      <c r="Z72" s="403"/>
      <c r="AA72" s="403"/>
      <c r="AB72" s="403"/>
      <c r="AC72" s="403"/>
      <c r="AD72" s="403"/>
      <c r="AE72" s="403"/>
      <c r="AF72" s="403"/>
      <c r="AG72" s="403"/>
      <c r="AH72" s="403"/>
      <c r="AI72" s="403"/>
      <c r="AJ72" s="403"/>
      <c r="AK72" s="403"/>
      <c r="AL72" s="403"/>
      <c r="AM72" s="403"/>
      <c r="AN72" s="403"/>
      <c r="AO72" s="403"/>
      <c r="AP72" s="403"/>
      <c r="AQ72" s="403"/>
      <c r="AR72" s="403"/>
      <c r="AS72" s="403"/>
      <c r="AT72" s="403"/>
      <c r="AU72" s="403"/>
      <c r="AV72" s="403"/>
      <c r="AW72" s="403"/>
      <c r="AX72" s="403"/>
      <c r="AY72" s="403"/>
      <c r="AZ72" s="403"/>
      <c r="BA72" s="403"/>
      <c r="BB72" s="403"/>
      <c r="BC72" s="403"/>
      <c r="BD72" s="403"/>
      <c r="BE72" s="403"/>
      <c r="BF72" s="403"/>
      <c r="BG72" s="403"/>
      <c r="BH72" s="403"/>
      <c r="BI72" s="403"/>
      <c r="BJ72" s="403"/>
      <c r="BK72" s="403"/>
      <c r="BL72" s="403"/>
      <c r="BM72" s="403"/>
      <c r="BN72" s="403"/>
      <c r="BO72" s="403"/>
      <c r="BP72" s="403"/>
      <c r="BQ72" s="403"/>
      <c r="BR72" s="403"/>
      <c r="BS72" s="403"/>
      <c r="BT72" s="403"/>
      <c r="BU72" s="403"/>
      <c r="BV72" s="403"/>
      <c r="BW72" s="403"/>
      <c r="BX72" s="403"/>
      <c r="BY72" s="403"/>
      <c r="BZ72" s="403"/>
      <c r="CA72" s="403"/>
      <c r="CB72" s="403"/>
      <c r="CC72" s="403"/>
      <c r="CD72" s="403"/>
      <c r="CE72" s="403"/>
      <c r="CF72" s="403"/>
      <c r="CG72" s="403"/>
      <c r="CH72" s="403"/>
      <c r="CI72" s="403"/>
      <c r="CJ72" s="403"/>
      <c r="CK72" s="403"/>
      <c r="CL72" s="403"/>
      <c r="CM72" s="403"/>
      <c r="CN72" s="403"/>
      <c r="CO72" s="403"/>
      <c r="CP72" s="403"/>
      <c r="CQ72" s="403"/>
      <c r="CR72" s="403"/>
      <c r="CS72" s="403"/>
      <c r="CT72" s="403"/>
      <c r="CU72" s="403"/>
      <c r="CV72" s="403"/>
      <c r="CW72" s="403"/>
      <c r="CX72" s="403"/>
      <c r="CY72" s="403"/>
      <c r="CZ72" s="403"/>
      <c r="DA72" s="403"/>
      <c r="DB72" s="403"/>
      <c r="DC72" s="403"/>
      <c r="DD72" s="403"/>
      <c r="DE72" s="403"/>
      <c r="DF72" s="403"/>
      <c r="DG72" s="403"/>
      <c r="DH72" s="403"/>
      <c r="DI72" s="403"/>
      <c r="DJ72" s="403"/>
      <c r="DK72" s="403"/>
      <c r="DL72" s="403"/>
      <c r="DM72" s="403"/>
      <c r="DN72" s="403"/>
      <c r="DO72" s="403"/>
      <c r="DP72" s="403"/>
      <c r="DQ72" s="403"/>
      <c r="DR72" s="403"/>
      <c r="DS72" s="403"/>
      <c r="DT72" s="403"/>
      <c r="DU72" s="403"/>
      <c r="DV72" s="403"/>
      <c r="DW72" s="403"/>
      <c r="DX72" s="403"/>
      <c r="DY72" s="403"/>
      <c r="DZ72" s="403"/>
      <c r="EA72" s="403"/>
      <c r="EB72" s="403"/>
      <c r="EC72" s="403"/>
      <c r="ED72" s="403"/>
      <c r="EE72" s="403"/>
      <c r="EF72" s="403"/>
      <c r="EG72" s="403"/>
      <c r="EH72" s="403"/>
      <c r="EI72" s="403"/>
      <c r="EJ72" s="403"/>
      <c r="EK72" s="403"/>
      <c r="EL72" s="403"/>
      <c r="EM72" s="403"/>
      <c r="EN72" s="403"/>
      <c r="EO72" s="403"/>
      <c r="EP72" s="403"/>
      <c r="EQ72" s="403"/>
      <c r="ER72" s="403"/>
      <c r="ES72" s="403"/>
      <c r="ET72" s="403"/>
      <c r="EU72" s="403"/>
      <c r="EV72" s="403"/>
      <c r="EW72" s="403"/>
      <c r="EX72" s="403"/>
      <c r="EY72" s="403"/>
      <c r="EZ72" s="403"/>
      <c r="FA72" s="403"/>
    </row>
    <row r="73" spans="1:157" ht="14.25" thickTop="1">
      <c r="A73" s="68"/>
      <c r="B73" s="516" t="s">
        <v>617</v>
      </c>
      <c r="C73" s="512"/>
      <c r="D73" s="512"/>
      <c r="E73" s="513"/>
      <c r="F73" s="339">
        <v>3.4</v>
      </c>
      <c r="G73" s="255">
        <v>1</v>
      </c>
      <c r="H73" s="401"/>
      <c r="I73" s="401"/>
      <c r="J73" s="401"/>
      <c r="K73" s="401"/>
      <c r="L73" s="401"/>
      <c r="M73" s="401"/>
      <c r="N73" s="401"/>
      <c r="O73" s="401"/>
      <c r="P73" s="401"/>
      <c r="Q73" s="401"/>
      <c r="R73" s="401"/>
      <c r="S73" s="401"/>
      <c r="T73" s="401"/>
      <c r="U73" s="401"/>
      <c r="V73" s="401"/>
      <c r="W73" s="401"/>
      <c r="X73" s="401"/>
      <c r="Y73" s="401"/>
      <c r="Z73" s="401"/>
      <c r="AA73" s="401"/>
      <c r="AB73" s="401"/>
      <c r="AC73" s="401"/>
      <c r="AD73" s="401"/>
      <c r="AE73" s="401"/>
      <c r="AF73" s="401"/>
      <c r="AG73" s="401"/>
      <c r="AH73" s="401"/>
      <c r="AI73" s="401"/>
      <c r="AJ73" s="401"/>
      <c r="AK73" s="401"/>
      <c r="AL73" s="401"/>
      <c r="AM73" s="401"/>
      <c r="AN73" s="401"/>
      <c r="AO73" s="401"/>
      <c r="AP73" s="401"/>
      <c r="AQ73" s="401"/>
      <c r="AR73" s="401"/>
      <c r="AS73" s="401"/>
      <c r="AT73" s="401"/>
      <c r="AU73" s="401"/>
      <c r="AV73" s="401"/>
      <c r="AW73" s="401"/>
      <c r="AX73" s="401"/>
      <c r="AY73" s="401"/>
      <c r="AZ73" s="401"/>
      <c r="BA73" s="401"/>
      <c r="BB73" s="401"/>
      <c r="BC73" s="401"/>
      <c r="BD73" s="401"/>
      <c r="BE73" s="401"/>
      <c r="BF73" s="401"/>
      <c r="BG73" s="401"/>
      <c r="BH73" s="401"/>
      <c r="BI73" s="401"/>
      <c r="BJ73" s="401"/>
      <c r="BK73" s="401"/>
      <c r="BL73" s="401"/>
      <c r="BM73" s="401"/>
      <c r="BN73" s="401"/>
      <c r="BO73" s="401"/>
      <c r="BP73" s="401"/>
      <c r="BQ73" s="401"/>
      <c r="BR73" s="401"/>
      <c r="BS73" s="401"/>
      <c r="BT73" s="401"/>
      <c r="BU73" s="401"/>
      <c r="BV73" s="401"/>
      <c r="BW73" s="401"/>
      <c r="BX73" s="401"/>
      <c r="BY73" s="401"/>
      <c r="BZ73" s="401"/>
      <c r="CA73" s="401"/>
      <c r="CB73" s="401"/>
      <c r="CC73" s="401"/>
      <c r="CD73" s="401"/>
      <c r="CE73" s="401"/>
      <c r="CF73" s="401"/>
      <c r="CG73" s="401"/>
      <c r="CH73" s="401"/>
      <c r="CI73" s="401"/>
      <c r="CJ73" s="401"/>
      <c r="CK73" s="401"/>
      <c r="CL73" s="401"/>
      <c r="CM73" s="401"/>
      <c r="CN73" s="401"/>
      <c r="CO73" s="401"/>
      <c r="CP73" s="401"/>
      <c r="CQ73" s="401"/>
      <c r="CR73" s="401"/>
      <c r="CS73" s="401"/>
      <c r="CT73" s="401"/>
      <c r="CU73" s="401"/>
      <c r="CV73" s="401"/>
      <c r="CW73" s="401"/>
      <c r="CX73" s="401"/>
      <c r="CY73" s="401"/>
      <c r="CZ73" s="401"/>
      <c r="DA73" s="401"/>
      <c r="DB73" s="401"/>
      <c r="DC73" s="401"/>
      <c r="DD73" s="401"/>
      <c r="DE73" s="401"/>
      <c r="DF73" s="401"/>
      <c r="DG73" s="401"/>
      <c r="DH73" s="401"/>
      <c r="DI73" s="401"/>
      <c r="DJ73" s="401"/>
      <c r="DK73" s="401"/>
      <c r="DL73" s="401"/>
      <c r="DM73" s="401"/>
      <c r="DN73" s="401"/>
      <c r="DO73" s="401"/>
      <c r="DP73" s="401"/>
      <c r="DQ73" s="401"/>
      <c r="DR73" s="401"/>
      <c r="DS73" s="401"/>
      <c r="DT73" s="401"/>
      <c r="DU73" s="401"/>
      <c r="DV73" s="401"/>
      <c r="DW73" s="401"/>
      <c r="DX73" s="401"/>
      <c r="DY73" s="401"/>
      <c r="DZ73" s="401"/>
      <c r="EA73" s="401"/>
      <c r="EB73" s="401"/>
      <c r="EC73" s="401"/>
      <c r="ED73" s="401"/>
      <c r="EE73" s="401"/>
      <c r="EF73" s="401"/>
      <c r="EG73" s="401"/>
      <c r="EH73" s="401"/>
      <c r="EI73" s="401"/>
      <c r="EJ73" s="401"/>
      <c r="EK73" s="401"/>
      <c r="EL73" s="401"/>
      <c r="EM73" s="401"/>
      <c r="EN73" s="401"/>
      <c r="EO73" s="401"/>
      <c r="EP73" s="401"/>
      <c r="EQ73" s="401"/>
      <c r="ER73" s="401"/>
      <c r="ES73" s="401"/>
      <c r="ET73" s="401"/>
      <c r="EU73" s="401"/>
      <c r="EV73" s="401"/>
      <c r="EW73" s="401"/>
      <c r="EX73" s="401"/>
      <c r="EY73" s="401"/>
      <c r="EZ73" s="401"/>
      <c r="FA73" s="401"/>
    </row>
    <row r="74" spans="1:157" ht="14.25" thickBot="1">
      <c r="A74" s="68"/>
      <c r="B74" s="517" t="s">
        <v>618</v>
      </c>
      <c r="C74" s="514"/>
      <c r="D74" s="514"/>
      <c r="E74" s="515"/>
      <c r="F74" s="340">
        <v>0.67600000000000005</v>
      </c>
      <c r="G74" s="324">
        <v>0.2</v>
      </c>
      <c r="H74" s="402"/>
      <c r="I74" s="402"/>
      <c r="J74" s="402"/>
      <c r="K74" s="402"/>
      <c r="L74" s="402"/>
      <c r="M74" s="402"/>
      <c r="N74" s="402"/>
      <c r="O74" s="402"/>
      <c r="P74" s="402"/>
      <c r="Q74" s="402"/>
      <c r="R74" s="402"/>
      <c r="S74" s="402"/>
      <c r="T74" s="402"/>
      <c r="U74" s="402"/>
      <c r="V74" s="402"/>
      <c r="W74" s="402"/>
      <c r="X74" s="402"/>
      <c r="Y74" s="402"/>
      <c r="Z74" s="402"/>
      <c r="AA74" s="402"/>
      <c r="AB74" s="402"/>
      <c r="AC74" s="402"/>
      <c r="AD74" s="402"/>
      <c r="AE74" s="402"/>
      <c r="AF74" s="402"/>
      <c r="AG74" s="402"/>
      <c r="AH74" s="402"/>
      <c r="AI74" s="402"/>
      <c r="AJ74" s="402"/>
      <c r="AK74" s="402"/>
      <c r="AL74" s="402"/>
      <c r="AM74" s="402"/>
      <c r="AN74" s="402"/>
      <c r="AO74" s="402"/>
      <c r="AP74" s="402"/>
      <c r="AQ74" s="402"/>
      <c r="AR74" s="402"/>
      <c r="AS74" s="402"/>
      <c r="AT74" s="402"/>
      <c r="AU74" s="402"/>
      <c r="AV74" s="402"/>
      <c r="AW74" s="402"/>
      <c r="AX74" s="402"/>
      <c r="AY74" s="402"/>
      <c r="AZ74" s="402"/>
      <c r="BA74" s="402"/>
      <c r="BB74" s="402"/>
      <c r="BC74" s="402"/>
      <c r="BD74" s="402"/>
      <c r="BE74" s="402"/>
      <c r="BF74" s="402"/>
      <c r="BG74" s="402"/>
      <c r="BH74" s="402"/>
      <c r="BI74" s="402"/>
      <c r="BJ74" s="402"/>
      <c r="BK74" s="402"/>
      <c r="BL74" s="402"/>
      <c r="BM74" s="402"/>
      <c r="BN74" s="402"/>
      <c r="BO74" s="402"/>
      <c r="BP74" s="402"/>
      <c r="BQ74" s="402"/>
      <c r="BR74" s="402"/>
      <c r="BS74" s="402"/>
      <c r="BT74" s="402"/>
      <c r="BU74" s="402"/>
      <c r="BV74" s="402"/>
      <c r="BW74" s="402"/>
      <c r="BX74" s="402"/>
      <c r="BY74" s="402"/>
      <c r="BZ74" s="402"/>
      <c r="CA74" s="402"/>
      <c r="CB74" s="402"/>
      <c r="CC74" s="402"/>
      <c r="CD74" s="402"/>
      <c r="CE74" s="402"/>
      <c r="CF74" s="402"/>
      <c r="CG74" s="402"/>
      <c r="CH74" s="402"/>
      <c r="CI74" s="402"/>
      <c r="CJ74" s="402"/>
      <c r="CK74" s="402"/>
      <c r="CL74" s="402"/>
      <c r="CM74" s="402"/>
      <c r="CN74" s="402"/>
      <c r="CO74" s="402"/>
      <c r="CP74" s="402"/>
      <c r="CQ74" s="402"/>
      <c r="CR74" s="402"/>
      <c r="CS74" s="402"/>
      <c r="CT74" s="402"/>
      <c r="CU74" s="402"/>
      <c r="CV74" s="402"/>
      <c r="CW74" s="402"/>
      <c r="CX74" s="402"/>
      <c r="CY74" s="402"/>
      <c r="CZ74" s="402"/>
      <c r="DA74" s="402"/>
      <c r="DB74" s="402"/>
      <c r="DC74" s="402"/>
      <c r="DD74" s="402"/>
      <c r="DE74" s="402"/>
      <c r="DF74" s="402"/>
      <c r="DG74" s="402"/>
      <c r="DH74" s="402"/>
      <c r="DI74" s="402"/>
      <c r="DJ74" s="402"/>
      <c r="DK74" s="402"/>
      <c r="DL74" s="402"/>
      <c r="DM74" s="402"/>
      <c r="DN74" s="402"/>
      <c r="DO74" s="402"/>
      <c r="DP74" s="402"/>
      <c r="DQ74" s="402"/>
      <c r="DR74" s="402"/>
      <c r="DS74" s="402"/>
      <c r="DT74" s="402"/>
      <c r="DU74" s="402"/>
      <c r="DV74" s="402"/>
      <c r="DW74" s="402"/>
      <c r="DX74" s="402"/>
      <c r="DY74" s="402"/>
      <c r="DZ74" s="402"/>
      <c r="EA74" s="402"/>
      <c r="EB74" s="402"/>
      <c r="EC74" s="402"/>
      <c r="ED74" s="402"/>
      <c r="EE74" s="402"/>
      <c r="EF74" s="402"/>
      <c r="EG74" s="402"/>
      <c r="EH74" s="402"/>
      <c r="EI74" s="402"/>
      <c r="EJ74" s="402"/>
      <c r="EK74" s="402"/>
      <c r="EL74" s="402"/>
      <c r="EM74" s="402"/>
      <c r="EN74" s="402"/>
      <c r="EO74" s="402"/>
      <c r="EP74" s="402"/>
      <c r="EQ74" s="402"/>
      <c r="ER74" s="402"/>
      <c r="ES74" s="402"/>
      <c r="ET74" s="402"/>
      <c r="EU74" s="402"/>
      <c r="EV74" s="402"/>
      <c r="EW74" s="402"/>
      <c r="EX74" s="402"/>
      <c r="EY74" s="402"/>
      <c r="EZ74" s="402"/>
      <c r="FA74" s="402"/>
    </row>
    <row r="75" spans="1:157" ht="14.25" customHeight="1" thickTop="1">
      <c r="A75" s="521" t="s">
        <v>630</v>
      </c>
      <c r="B75" s="512"/>
      <c r="C75" s="512"/>
      <c r="D75" s="512"/>
      <c r="E75" s="512"/>
      <c r="F75" s="339">
        <v>15.7</v>
      </c>
      <c r="G75" s="257">
        <v>10</v>
      </c>
      <c r="H75" s="404"/>
      <c r="I75" s="404"/>
      <c r="J75" s="404"/>
      <c r="K75" s="404"/>
      <c r="L75" s="404"/>
      <c r="M75" s="404"/>
      <c r="N75" s="404"/>
      <c r="O75" s="404"/>
      <c r="P75" s="404"/>
      <c r="Q75" s="404"/>
      <c r="R75" s="404"/>
      <c r="S75" s="404"/>
      <c r="T75" s="404"/>
      <c r="U75" s="404"/>
      <c r="V75" s="404"/>
      <c r="W75" s="404"/>
      <c r="X75" s="404"/>
      <c r="Y75" s="404"/>
      <c r="Z75" s="404"/>
      <c r="AA75" s="404"/>
      <c r="AB75" s="404"/>
      <c r="AC75" s="404"/>
      <c r="AD75" s="404"/>
      <c r="AE75" s="404"/>
      <c r="AF75" s="404"/>
      <c r="AG75" s="404"/>
      <c r="AH75" s="404"/>
      <c r="AI75" s="404"/>
      <c r="AJ75" s="404"/>
      <c r="AK75" s="404"/>
      <c r="AL75" s="404"/>
      <c r="AM75" s="404"/>
      <c r="AN75" s="404"/>
      <c r="AO75" s="404"/>
      <c r="AP75" s="404"/>
      <c r="AQ75" s="404"/>
      <c r="AR75" s="404"/>
      <c r="AS75" s="404"/>
      <c r="AT75" s="404"/>
      <c r="AU75" s="404"/>
      <c r="AV75" s="404"/>
      <c r="AW75" s="404"/>
      <c r="AX75" s="404"/>
      <c r="AY75" s="404"/>
      <c r="AZ75" s="404"/>
      <c r="BA75" s="404"/>
      <c r="BB75" s="404"/>
      <c r="BC75" s="404"/>
      <c r="BD75" s="404"/>
      <c r="BE75" s="404"/>
      <c r="BF75" s="404"/>
      <c r="BG75" s="404"/>
      <c r="BH75" s="404"/>
      <c r="BI75" s="404"/>
      <c r="BJ75" s="404"/>
      <c r="BK75" s="404"/>
      <c r="BL75" s="404"/>
      <c r="BM75" s="404"/>
      <c r="BN75" s="404"/>
      <c r="BO75" s="404"/>
      <c r="BP75" s="404"/>
      <c r="BQ75" s="404"/>
      <c r="BR75" s="404"/>
      <c r="BS75" s="404"/>
      <c r="BT75" s="404"/>
      <c r="BU75" s="404"/>
      <c r="BV75" s="404"/>
      <c r="BW75" s="404"/>
      <c r="BX75" s="404"/>
      <c r="BY75" s="404"/>
      <c r="BZ75" s="404"/>
      <c r="CA75" s="404"/>
      <c r="CB75" s="404"/>
      <c r="CC75" s="404"/>
      <c r="CD75" s="404"/>
      <c r="CE75" s="404"/>
      <c r="CF75" s="404"/>
      <c r="CG75" s="404"/>
      <c r="CH75" s="404"/>
      <c r="CI75" s="404"/>
      <c r="CJ75" s="404"/>
      <c r="CK75" s="404"/>
      <c r="CL75" s="404"/>
      <c r="CM75" s="404"/>
      <c r="CN75" s="404"/>
      <c r="CO75" s="404"/>
      <c r="CP75" s="404"/>
      <c r="CQ75" s="404"/>
      <c r="CR75" s="404"/>
      <c r="CS75" s="404"/>
      <c r="CT75" s="404"/>
      <c r="CU75" s="404"/>
      <c r="CV75" s="404"/>
      <c r="CW75" s="404"/>
      <c r="CX75" s="404"/>
      <c r="CY75" s="404"/>
      <c r="CZ75" s="404"/>
      <c r="DA75" s="404"/>
      <c r="DB75" s="404"/>
      <c r="DC75" s="404"/>
      <c r="DD75" s="404"/>
      <c r="DE75" s="404"/>
      <c r="DF75" s="404"/>
      <c r="DG75" s="404"/>
      <c r="DH75" s="404"/>
      <c r="DI75" s="404"/>
      <c r="DJ75" s="404"/>
      <c r="DK75" s="404"/>
      <c r="DL75" s="404"/>
      <c r="DM75" s="404"/>
      <c r="DN75" s="404"/>
      <c r="DO75" s="404"/>
      <c r="DP75" s="404"/>
      <c r="DQ75" s="404"/>
      <c r="DR75" s="404"/>
      <c r="DS75" s="404"/>
      <c r="DT75" s="404"/>
      <c r="DU75" s="404"/>
      <c r="DV75" s="404"/>
      <c r="DW75" s="404"/>
      <c r="DX75" s="404"/>
      <c r="DY75" s="404"/>
      <c r="DZ75" s="404"/>
      <c r="EA75" s="404"/>
      <c r="EB75" s="404"/>
      <c r="EC75" s="404"/>
      <c r="ED75" s="404"/>
      <c r="EE75" s="404"/>
      <c r="EF75" s="404"/>
      <c r="EG75" s="404"/>
      <c r="EH75" s="404"/>
      <c r="EI75" s="404"/>
      <c r="EJ75" s="404"/>
      <c r="EK75" s="404"/>
      <c r="EL75" s="404"/>
      <c r="EM75" s="404"/>
      <c r="EN75" s="404"/>
      <c r="EO75" s="404"/>
      <c r="EP75" s="404"/>
      <c r="EQ75" s="404"/>
      <c r="ER75" s="404"/>
      <c r="ES75" s="404"/>
      <c r="ET75" s="404"/>
      <c r="EU75" s="404"/>
      <c r="EV75" s="404"/>
      <c r="EW75" s="404"/>
      <c r="EX75" s="404"/>
      <c r="EY75" s="404"/>
      <c r="EZ75" s="404"/>
      <c r="FA75" s="404"/>
    </row>
    <row r="76" spans="1:157" ht="14.25" customHeight="1" thickBot="1">
      <c r="A76" s="522" t="s">
        <v>631</v>
      </c>
      <c r="B76" s="514"/>
      <c r="C76" s="514"/>
      <c r="D76" s="514"/>
      <c r="E76" s="514"/>
      <c r="F76" s="340">
        <v>0.65500000000000003</v>
      </c>
      <c r="G76" s="258">
        <v>0.43478260869565216</v>
      </c>
      <c r="H76" s="405"/>
      <c r="I76" s="405"/>
      <c r="J76" s="405"/>
      <c r="K76" s="405"/>
      <c r="L76" s="405"/>
      <c r="M76" s="405"/>
      <c r="N76" s="405"/>
      <c r="O76" s="405"/>
      <c r="P76" s="405"/>
      <c r="Q76" s="405"/>
      <c r="R76" s="405"/>
      <c r="S76" s="405"/>
      <c r="T76" s="405"/>
      <c r="U76" s="405"/>
      <c r="V76" s="405"/>
      <c r="W76" s="405"/>
      <c r="X76" s="405"/>
      <c r="Y76" s="405"/>
      <c r="Z76" s="405"/>
      <c r="AA76" s="405"/>
      <c r="AB76" s="405"/>
      <c r="AC76" s="405"/>
      <c r="AD76" s="405"/>
      <c r="AE76" s="405"/>
      <c r="AF76" s="405"/>
      <c r="AG76" s="405"/>
      <c r="AH76" s="405"/>
      <c r="AI76" s="405"/>
      <c r="AJ76" s="405"/>
      <c r="AK76" s="405"/>
      <c r="AL76" s="405"/>
      <c r="AM76" s="405"/>
      <c r="AN76" s="405"/>
      <c r="AO76" s="405"/>
      <c r="AP76" s="405"/>
      <c r="AQ76" s="405"/>
      <c r="AR76" s="405"/>
      <c r="AS76" s="405"/>
      <c r="AT76" s="405"/>
      <c r="AU76" s="405"/>
      <c r="AV76" s="405"/>
      <c r="AW76" s="405"/>
      <c r="AX76" s="405"/>
      <c r="AY76" s="405"/>
      <c r="AZ76" s="405"/>
      <c r="BA76" s="405"/>
      <c r="BB76" s="405"/>
      <c r="BC76" s="405"/>
      <c r="BD76" s="405"/>
      <c r="BE76" s="405"/>
      <c r="BF76" s="405"/>
      <c r="BG76" s="405"/>
      <c r="BH76" s="405"/>
      <c r="BI76" s="405"/>
      <c r="BJ76" s="405"/>
      <c r="BK76" s="405"/>
      <c r="BL76" s="405"/>
      <c r="BM76" s="405"/>
      <c r="BN76" s="405"/>
      <c r="BO76" s="405"/>
      <c r="BP76" s="405"/>
      <c r="BQ76" s="405"/>
      <c r="BR76" s="405"/>
      <c r="BS76" s="405"/>
      <c r="BT76" s="405"/>
      <c r="BU76" s="405"/>
      <c r="BV76" s="405"/>
      <c r="BW76" s="405"/>
      <c r="BX76" s="405"/>
      <c r="BY76" s="405"/>
      <c r="BZ76" s="405"/>
      <c r="CA76" s="405"/>
      <c r="CB76" s="405"/>
      <c r="CC76" s="405"/>
      <c r="CD76" s="405"/>
      <c r="CE76" s="405"/>
      <c r="CF76" s="405"/>
      <c r="CG76" s="405"/>
      <c r="CH76" s="405"/>
      <c r="CI76" s="405"/>
      <c r="CJ76" s="405"/>
      <c r="CK76" s="405"/>
      <c r="CL76" s="405"/>
      <c r="CM76" s="405"/>
      <c r="CN76" s="405"/>
      <c r="CO76" s="405"/>
      <c r="CP76" s="405"/>
      <c r="CQ76" s="405"/>
      <c r="CR76" s="405"/>
      <c r="CS76" s="405"/>
      <c r="CT76" s="405"/>
      <c r="CU76" s="405"/>
      <c r="CV76" s="405"/>
      <c r="CW76" s="405"/>
      <c r="CX76" s="405"/>
      <c r="CY76" s="405"/>
      <c r="CZ76" s="405"/>
      <c r="DA76" s="405"/>
      <c r="DB76" s="405"/>
      <c r="DC76" s="405"/>
      <c r="DD76" s="405"/>
      <c r="DE76" s="405"/>
      <c r="DF76" s="405"/>
      <c r="DG76" s="405"/>
      <c r="DH76" s="405"/>
      <c r="DI76" s="405"/>
      <c r="DJ76" s="405"/>
      <c r="DK76" s="405"/>
      <c r="DL76" s="405"/>
      <c r="DM76" s="405"/>
      <c r="DN76" s="405"/>
      <c r="DO76" s="405"/>
      <c r="DP76" s="405"/>
      <c r="DQ76" s="405"/>
      <c r="DR76" s="405"/>
      <c r="DS76" s="405"/>
      <c r="DT76" s="405"/>
      <c r="DU76" s="405"/>
      <c r="DV76" s="405"/>
      <c r="DW76" s="405"/>
      <c r="DX76" s="405"/>
      <c r="DY76" s="405"/>
      <c r="DZ76" s="405"/>
      <c r="EA76" s="405"/>
      <c r="EB76" s="405"/>
      <c r="EC76" s="405"/>
      <c r="ED76" s="405"/>
      <c r="EE76" s="405"/>
      <c r="EF76" s="405"/>
      <c r="EG76" s="405"/>
      <c r="EH76" s="405"/>
      <c r="EI76" s="405"/>
      <c r="EJ76" s="405"/>
      <c r="EK76" s="405"/>
      <c r="EL76" s="405"/>
      <c r="EM76" s="405"/>
      <c r="EN76" s="405"/>
      <c r="EO76" s="405"/>
      <c r="EP76" s="405"/>
      <c r="EQ76" s="405"/>
      <c r="ER76" s="405"/>
      <c r="ES76" s="405"/>
      <c r="ET76" s="405"/>
      <c r="EU76" s="405"/>
      <c r="EV76" s="405"/>
      <c r="EW76" s="405"/>
      <c r="EX76" s="405"/>
      <c r="EY76" s="405"/>
      <c r="EZ76" s="405"/>
      <c r="FA76" s="405"/>
    </row>
    <row r="77" spans="1:157" ht="14.25" thickBot="1">
      <c r="A77" s="87" t="s">
        <v>131</v>
      </c>
      <c r="B77" s="88"/>
      <c r="C77" s="91"/>
      <c r="D77" s="89"/>
      <c r="E77" s="230"/>
      <c r="F77" s="341"/>
      <c r="G77" s="252"/>
      <c r="H77" s="406"/>
      <c r="I77" s="406"/>
      <c r="J77" s="406"/>
      <c r="K77" s="406"/>
      <c r="L77" s="406"/>
      <c r="M77" s="406"/>
      <c r="N77" s="406"/>
      <c r="O77" s="406"/>
      <c r="P77" s="406"/>
      <c r="Q77" s="406"/>
      <c r="R77" s="406"/>
      <c r="S77" s="406"/>
      <c r="T77" s="406"/>
      <c r="U77" s="406"/>
      <c r="V77" s="406"/>
      <c r="W77" s="406"/>
      <c r="X77" s="406"/>
      <c r="Y77" s="406"/>
      <c r="Z77" s="406"/>
      <c r="AA77" s="406"/>
      <c r="AB77" s="406"/>
      <c r="AC77" s="406"/>
      <c r="AD77" s="406"/>
      <c r="AE77" s="406"/>
      <c r="AF77" s="406"/>
      <c r="AG77" s="406"/>
      <c r="AH77" s="406"/>
      <c r="AI77" s="406"/>
      <c r="AJ77" s="406"/>
      <c r="AK77" s="406"/>
      <c r="AL77" s="406"/>
      <c r="AM77" s="406"/>
      <c r="AN77" s="406"/>
      <c r="AO77" s="406"/>
      <c r="AP77" s="406"/>
      <c r="AQ77" s="406"/>
      <c r="AR77" s="406"/>
      <c r="AS77" s="406"/>
      <c r="AT77" s="406"/>
      <c r="AU77" s="406"/>
      <c r="AV77" s="406"/>
      <c r="AW77" s="406"/>
      <c r="AX77" s="406"/>
      <c r="AY77" s="406"/>
      <c r="AZ77" s="406"/>
      <c r="BA77" s="406"/>
      <c r="BB77" s="406"/>
      <c r="BC77" s="406"/>
      <c r="BD77" s="406"/>
      <c r="BE77" s="406"/>
      <c r="BF77" s="406"/>
      <c r="BG77" s="406"/>
      <c r="BH77" s="406"/>
      <c r="BI77" s="406"/>
      <c r="BJ77" s="406"/>
      <c r="BK77" s="406"/>
      <c r="BL77" s="406"/>
      <c r="BM77" s="406"/>
      <c r="BN77" s="406"/>
      <c r="BO77" s="406"/>
      <c r="BP77" s="406"/>
      <c r="BQ77" s="406"/>
      <c r="BR77" s="406"/>
      <c r="BS77" s="406"/>
      <c r="BT77" s="406"/>
      <c r="BU77" s="406"/>
      <c r="BV77" s="406"/>
      <c r="BW77" s="406"/>
      <c r="BX77" s="406"/>
      <c r="BY77" s="406"/>
      <c r="BZ77" s="406"/>
      <c r="CA77" s="406"/>
      <c r="CB77" s="406"/>
      <c r="CC77" s="406"/>
      <c r="CD77" s="406"/>
      <c r="CE77" s="406"/>
      <c r="CF77" s="406"/>
      <c r="CG77" s="406"/>
      <c r="CH77" s="406"/>
      <c r="CI77" s="406"/>
      <c r="CJ77" s="406"/>
      <c r="CK77" s="406"/>
      <c r="CL77" s="406"/>
      <c r="CM77" s="406"/>
      <c r="CN77" s="406"/>
      <c r="CO77" s="406"/>
      <c r="CP77" s="406"/>
      <c r="CQ77" s="406"/>
      <c r="CR77" s="406"/>
      <c r="CS77" s="406"/>
      <c r="CT77" s="406"/>
      <c r="CU77" s="406"/>
      <c r="CV77" s="406"/>
      <c r="CW77" s="406"/>
      <c r="CX77" s="406"/>
      <c r="CY77" s="406"/>
      <c r="CZ77" s="406"/>
      <c r="DA77" s="406"/>
      <c r="DB77" s="406"/>
      <c r="DC77" s="406"/>
      <c r="DD77" s="406"/>
      <c r="DE77" s="406"/>
      <c r="DF77" s="406"/>
      <c r="DG77" s="406"/>
      <c r="DH77" s="406"/>
      <c r="DI77" s="406"/>
      <c r="DJ77" s="406"/>
      <c r="DK77" s="406"/>
      <c r="DL77" s="406"/>
      <c r="DM77" s="406"/>
      <c r="DN77" s="406"/>
      <c r="DO77" s="406"/>
      <c r="DP77" s="406"/>
      <c r="DQ77" s="406"/>
      <c r="DR77" s="406"/>
      <c r="DS77" s="406"/>
      <c r="DT77" s="406"/>
      <c r="DU77" s="406"/>
      <c r="DV77" s="406"/>
      <c r="DW77" s="406"/>
      <c r="DX77" s="406"/>
      <c r="DY77" s="406"/>
      <c r="DZ77" s="406"/>
      <c r="EA77" s="406"/>
      <c r="EB77" s="406"/>
      <c r="EC77" s="406"/>
      <c r="ED77" s="406"/>
      <c r="EE77" s="406"/>
      <c r="EF77" s="406"/>
      <c r="EG77" s="406"/>
      <c r="EH77" s="406"/>
      <c r="EI77" s="406"/>
      <c r="EJ77" s="406"/>
      <c r="EK77" s="406"/>
      <c r="EL77" s="406"/>
      <c r="EM77" s="406"/>
      <c r="EN77" s="406"/>
      <c r="EO77" s="406"/>
      <c r="EP77" s="406"/>
      <c r="EQ77" s="406"/>
      <c r="ER77" s="406"/>
      <c r="ES77" s="406"/>
      <c r="ET77" s="406"/>
      <c r="EU77" s="406"/>
      <c r="EV77" s="406"/>
      <c r="EW77" s="406"/>
      <c r="EX77" s="406"/>
      <c r="EY77" s="406"/>
      <c r="EZ77" s="406"/>
      <c r="FA77" s="406"/>
    </row>
    <row r="78" spans="1:157">
      <c r="A78" s="93"/>
      <c r="B78" s="94" t="s">
        <v>132</v>
      </c>
      <c r="C78" s="97"/>
      <c r="D78" s="95"/>
      <c r="E78" s="229"/>
      <c r="F78" s="342"/>
      <c r="G78" s="252"/>
      <c r="H78" s="407"/>
      <c r="I78" s="407"/>
      <c r="J78" s="407"/>
      <c r="K78" s="407"/>
      <c r="L78" s="407"/>
      <c r="M78" s="407"/>
      <c r="N78" s="407"/>
      <c r="O78" s="407"/>
      <c r="P78" s="407"/>
      <c r="Q78" s="407"/>
      <c r="R78" s="407"/>
      <c r="S78" s="407"/>
      <c r="T78" s="407"/>
      <c r="U78" s="407"/>
      <c r="V78" s="407"/>
      <c r="W78" s="407"/>
      <c r="X78" s="407"/>
      <c r="Y78" s="407"/>
      <c r="Z78" s="407"/>
      <c r="AA78" s="407"/>
      <c r="AB78" s="407"/>
      <c r="AC78" s="407"/>
      <c r="AD78" s="407"/>
      <c r="AE78" s="407"/>
      <c r="AF78" s="407"/>
      <c r="AG78" s="407"/>
      <c r="AH78" s="407"/>
      <c r="AI78" s="407"/>
      <c r="AJ78" s="407"/>
      <c r="AK78" s="407"/>
      <c r="AL78" s="407"/>
      <c r="AM78" s="407"/>
      <c r="AN78" s="407"/>
      <c r="AO78" s="407"/>
      <c r="AP78" s="407"/>
      <c r="AQ78" s="407"/>
      <c r="AR78" s="407"/>
      <c r="AS78" s="407"/>
      <c r="AT78" s="407"/>
      <c r="AU78" s="407"/>
      <c r="AV78" s="407"/>
      <c r="AW78" s="407"/>
      <c r="AX78" s="407"/>
      <c r="AY78" s="407"/>
      <c r="AZ78" s="407"/>
      <c r="BA78" s="407"/>
      <c r="BB78" s="407"/>
      <c r="BC78" s="407"/>
      <c r="BD78" s="407"/>
      <c r="BE78" s="407"/>
      <c r="BF78" s="407"/>
      <c r="BG78" s="407"/>
      <c r="BH78" s="407"/>
      <c r="BI78" s="407"/>
      <c r="BJ78" s="407"/>
      <c r="BK78" s="407"/>
      <c r="BL78" s="407"/>
      <c r="BM78" s="407"/>
      <c r="BN78" s="407"/>
      <c r="BO78" s="407"/>
      <c r="BP78" s="407"/>
      <c r="BQ78" s="407"/>
      <c r="BR78" s="407"/>
      <c r="BS78" s="407"/>
      <c r="BT78" s="407"/>
      <c r="BU78" s="407"/>
      <c r="BV78" s="407"/>
      <c r="BW78" s="407"/>
      <c r="BX78" s="407"/>
      <c r="BY78" s="407"/>
      <c r="BZ78" s="407"/>
      <c r="CA78" s="407"/>
      <c r="CB78" s="407"/>
      <c r="CC78" s="407"/>
      <c r="CD78" s="407"/>
      <c r="CE78" s="407"/>
      <c r="CF78" s="407"/>
      <c r="CG78" s="407"/>
      <c r="CH78" s="407"/>
      <c r="CI78" s="407"/>
      <c r="CJ78" s="407"/>
      <c r="CK78" s="407"/>
      <c r="CL78" s="407"/>
      <c r="CM78" s="407"/>
      <c r="CN78" s="407"/>
      <c r="CO78" s="407"/>
      <c r="CP78" s="407"/>
      <c r="CQ78" s="407"/>
      <c r="CR78" s="407"/>
      <c r="CS78" s="407"/>
      <c r="CT78" s="407"/>
      <c r="CU78" s="407"/>
      <c r="CV78" s="407"/>
      <c r="CW78" s="407"/>
      <c r="CX78" s="407"/>
      <c r="CY78" s="407"/>
      <c r="CZ78" s="407"/>
      <c r="DA78" s="407"/>
      <c r="DB78" s="407"/>
      <c r="DC78" s="407"/>
      <c r="DD78" s="407"/>
      <c r="DE78" s="407"/>
      <c r="DF78" s="407"/>
      <c r="DG78" s="407"/>
      <c r="DH78" s="407"/>
      <c r="DI78" s="407"/>
      <c r="DJ78" s="407"/>
      <c r="DK78" s="407"/>
      <c r="DL78" s="407"/>
      <c r="DM78" s="407"/>
      <c r="DN78" s="407"/>
      <c r="DO78" s="407"/>
      <c r="DP78" s="407"/>
      <c r="DQ78" s="407"/>
      <c r="DR78" s="407"/>
      <c r="DS78" s="407"/>
      <c r="DT78" s="407"/>
      <c r="DU78" s="407"/>
      <c r="DV78" s="407"/>
      <c r="DW78" s="407"/>
      <c r="DX78" s="407"/>
      <c r="DY78" s="407"/>
      <c r="DZ78" s="407"/>
      <c r="EA78" s="407"/>
      <c r="EB78" s="407"/>
      <c r="EC78" s="407"/>
      <c r="ED78" s="407"/>
      <c r="EE78" s="407"/>
      <c r="EF78" s="407"/>
      <c r="EG78" s="407"/>
      <c r="EH78" s="407"/>
      <c r="EI78" s="407"/>
      <c r="EJ78" s="407"/>
      <c r="EK78" s="407"/>
      <c r="EL78" s="407"/>
      <c r="EM78" s="407"/>
      <c r="EN78" s="407"/>
      <c r="EO78" s="407"/>
      <c r="EP78" s="407"/>
      <c r="EQ78" s="407"/>
      <c r="ER78" s="407"/>
      <c r="ES78" s="407"/>
      <c r="ET78" s="407"/>
      <c r="EU78" s="407"/>
      <c r="EV78" s="407"/>
      <c r="EW78" s="407"/>
      <c r="EX78" s="407"/>
      <c r="EY78" s="407"/>
      <c r="EZ78" s="407"/>
      <c r="FA78" s="407"/>
    </row>
    <row r="79" spans="1:157" ht="29.25">
      <c r="A79" s="93"/>
      <c r="B79" s="99"/>
      <c r="C79" s="24">
        <v>1</v>
      </c>
      <c r="D79" s="21" t="s">
        <v>135</v>
      </c>
      <c r="E79" s="227" t="s">
        <v>136</v>
      </c>
      <c r="F79" s="330">
        <v>0.77385439396945055</v>
      </c>
      <c r="G79" s="254" t="s">
        <v>315</v>
      </c>
      <c r="H79" s="399"/>
      <c r="I79" s="399"/>
      <c r="J79" s="399"/>
      <c r="K79" s="399"/>
      <c r="L79" s="399"/>
      <c r="M79" s="399"/>
      <c r="N79" s="399"/>
      <c r="O79" s="399"/>
      <c r="P79" s="399"/>
      <c r="Q79" s="399"/>
      <c r="R79" s="399"/>
      <c r="S79" s="399"/>
      <c r="T79" s="399"/>
      <c r="U79" s="399"/>
      <c r="V79" s="399"/>
      <c r="W79" s="399"/>
      <c r="X79" s="399"/>
      <c r="Y79" s="399"/>
      <c r="Z79" s="399"/>
      <c r="AA79" s="399"/>
      <c r="AB79" s="399"/>
      <c r="AC79" s="399"/>
      <c r="AD79" s="399"/>
      <c r="AE79" s="399"/>
      <c r="AF79" s="399"/>
      <c r="AG79" s="399"/>
      <c r="AH79" s="399"/>
      <c r="AI79" s="399"/>
      <c r="AJ79" s="399"/>
      <c r="AK79" s="399"/>
      <c r="AL79" s="399"/>
      <c r="AM79" s="399"/>
      <c r="AN79" s="399"/>
      <c r="AO79" s="399"/>
      <c r="AP79" s="399"/>
      <c r="AQ79" s="399"/>
      <c r="AR79" s="399"/>
      <c r="AS79" s="399"/>
      <c r="AT79" s="399"/>
      <c r="AU79" s="399"/>
      <c r="AV79" s="399"/>
      <c r="AW79" s="399"/>
      <c r="AX79" s="399"/>
      <c r="AY79" s="399"/>
      <c r="AZ79" s="399"/>
      <c r="BA79" s="399"/>
      <c r="BB79" s="399"/>
      <c r="BC79" s="399"/>
      <c r="BD79" s="399"/>
      <c r="BE79" s="399"/>
      <c r="BF79" s="399"/>
      <c r="BG79" s="399"/>
      <c r="BH79" s="399"/>
      <c r="BI79" s="399"/>
      <c r="BJ79" s="399"/>
      <c r="BK79" s="399"/>
      <c r="BL79" s="399"/>
      <c r="BM79" s="399"/>
      <c r="BN79" s="399"/>
      <c r="BO79" s="399"/>
      <c r="BP79" s="399"/>
      <c r="BQ79" s="399"/>
      <c r="BR79" s="399"/>
      <c r="BS79" s="399"/>
      <c r="BT79" s="399"/>
      <c r="BU79" s="399"/>
      <c r="BV79" s="399"/>
      <c r="BW79" s="399"/>
      <c r="BX79" s="399"/>
      <c r="BY79" s="399"/>
      <c r="BZ79" s="399"/>
      <c r="CA79" s="399"/>
      <c r="CB79" s="399"/>
      <c r="CC79" s="399"/>
      <c r="CD79" s="399"/>
      <c r="CE79" s="399"/>
      <c r="CF79" s="399"/>
      <c r="CG79" s="399"/>
      <c r="CH79" s="399"/>
      <c r="CI79" s="399"/>
      <c r="CJ79" s="399"/>
      <c r="CK79" s="399"/>
      <c r="CL79" s="399"/>
      <c r="CM79" s="399"/>
      <c r="CN79" s="399"/>
      <c r="CO79" s="399"/>
      <c r="CP79" s="399"/>
      <c r="CQ79" s="399"/>
      <c r="CR79" s="399"/>
      <c r="CS79" s="399"/>
      <c r="CT79" s="399"/>
      <c r="CU79" s="399"/>
      <c r="CV79" s="399"/>
      <c r="CW79" s="399"/>
      <c r="CX79" s="399"/>
      <c r="CY79" s="399"/>
      <c r="CZ79" s="399"/>
      <c r="DA79" s="399"/>
      <c r="DB79" s="399"/>
      <c r="DC79" s="399"/>
      <c r="DD79" s="399"/>
      <c r="DE79" s="399"/>
      <c r="DF79" s="399"/>
      <c r="DG79" s="399"/>
      <c r="DH79" s="399"/>
      <c r="DI79" s="399"/>
      <c r="DJ79" s="399"/>
      <c r="DK79" s="399"/>
      <c r="DL79" s="399"/>
      <c r="DM79" s="399"/>
      <c r="DN79" s="399"/>
      <c r="DO79" s="399"/>
      <c r="DP79" s="399"/>
      <c r="DQ79" s="399"/>
      <c r="DR79" s="399"/>
      <c r="DS79" s="399"/>
      <c r="DT79" s="399"/>
      <c r="DU79" s="399"/>
      <c r="DV79" s="399"/>
      <c r="DW79" s="399"/>
      <c r="DX79" s="399"/>
      <c r="DY79" s="399"/>
      <c r="DZ79" s="399"/>
      <c r="EA79" s="399"/>
      <c r="EB79" s="399"/>
      <c r="EC79" s="399"/>
      <c r="ED79" s="399"/>
      <c r="EE79" s="399"/>
      <c r="EF79" s="399"/>
      <c r="EG79" s="399"/>
      <c r="EH79" s="399"/>
      <c r="EI79" s="399"/>
      <c r="EJ79" s="399"/>
      <c r="EK79" s="399"/>
      <c r="EL79" s="399"/>
      <c r="EM79" s="399"/>
      <c r="EN79" s="399"/>
      <c r="EO79" s="399"/>
      <c r="EP79" s="399"/>
      <c r="EQ79" s="399"/>
      <c r="ER79" s="399"/>
      <c r="ES79" s="399"/>
      <c r="ET79" s="399"/>
      <c r="EU79" s="399"/>
      <c r="EV79" s="399"/>
      <c r="EW79" s="399"/>
      <c r="EX79" s="399"/>
      <c r="EY79" s="399"/>
      <c r="EZ79" s="399"/>
      <c r="FA79" s="399"/>
    </row>
    <row r="80" spans="1:157" ht="19.5">
      <c r="A80" s="93"/>
      <c r="B80" s="99"/>
      <c r="C80" s="30">
        <v>2</v>
      </c>
      <c r="D80" s="26" t="s">
        <v>138</v>
      </c>
      <c r="E80" s="224" t="s">
        <v>139</v>
      </c>
      <c r="F80" s="331">
        <v>0.68835548502281296</v>
      </c>
      <c r="G80" s="254" t="s">
        <v>316</v>
      </c>
      <c r="H80" s="394"/>
      <c r="I80" s="394"/>
      <c r="J80" s="394"/>
      <c r="K80" s="394"/>
      <c r="L80" s="394"/>
      <c r="M80" s="394"/>
      <c r="N80" s="394"/>
      <c r="O80" s="394"/>
      <c r="P80" s="394"/>
      <c r="Q80" s="394"/>
      <c r="R80" s="394"/>
      <c r="S80" s="394"/>
      <c r="T80" s="394"/>
      <c r="U80" s="394"/>
      <c r="V80" s="394"/>
      <c r="W80" s="394"/>
      <c r="X80" s="394"/>
      <c r="Y80" s="394"/>
      <c r="Z80" s="394"/>
      <c r="AA80" s="394"/>
      <c r="AB80" s="394"/>
      <c r="AC80" s="394"/>
      <c r="AD80" s="394"/>
      <c r="AE80" s="394"/>
      <c r="AF80" s="394"/>
      <c r="AG80" s="394"/>
      <c r="AH80" s="394"/>
      <c r="AI80" s="394"/>
      <c r="AJ80" s="394"/>
      <c r="AK80" s="394"/>
      <c r="AL80" s="394"/>
      <c r="AM80" s="394"/>
      <c r="AN80" s="394"/>
      <c r="AO80" s="394"/>
      <c r="AP80" s="394"/>
      <c r="AQ80" s="394"/>
      <c r="AR80" s="394"/>
      <c r="AS80" s="394"/>
      <c r="AT80" s="394"/>
      <c r="AU80" s="394"/>
      <c r="AV80" s="394"/>
      <c r="AW80" s="394"/>
      <c r="AX80" s="394"/>
      <c r="AY80" s="394"/>
      <c r="AZ80" s="394"/>
      <c r="BA80" s="394"/>
      <c r="BB80" s="394"/>
      <c r="BC80" s="394"/>
      <c r="BD80" s="394"/>
      <c r="BE80" s="394"/>
      <c r="BF80" s="394"/>
      <c r="BG80" s="394"/>
      <c r="BH80" s="394"/>
      <c r="BI80" s="394"/>
      <c r="BJ80" s="394"/>
      <c r="BK80" s="394"/>
      <c r="BL80" s="394"/>
      <c r="BM80" s="394"/>
      <c r="BN80" s="394"/>
      <c r="BO80" s="394"/>
      <c r="BP80" s="394"/>
      <c r="BQ80" s="394"/>
      <c r="BR80" s="394"/>
      <c r="BS80" s="394"/>
      <c r="BT80" s="394"/>
      <c r="BU80" s="394"/>
      <c r="BV80" s="394"/>
      <c r="BW80" s="394"/>
      <c r="BX80" s="394"/>
      <c r="BY80" s="394"/>
      <c r="BZ80" s="394"/>
      <c r="CA80" s="394"/>
      <c r="CB80" s="394"/>
      <c r="CC80" s="394"/>
      <c r="CD80" s="394"/>
      <c r="CE80" s="394"/>
      <c r="CF80" s="394"/>
      <c r="CG80" s="394"/>
      <c r="CH80" s="394"/>
      <c r="CI80" s="394"/>
      <c r="CJ80" s="394"/>
      <c r="CK80" s="394"/>
      <c r="CL80" s="394"/>
      <c r="CM80" s="394"/>
      <c r="CN80" s="394"/>
      <c r="CO80" s="394"/>
      <c r="CP80" s="394"/>
      <c r="CQ80" s="394"/>
      <c r="CR80" s="394"/>
      <c r="CS80" s="394"/>
      <c r="CT80" s="394"/>
      <c r="CU80" s="394"/>
      <c r="CV80" s="394"/>
      <c r="CW80" s="394"/>
      <c r="CX80" s="394"/>
      <c r="CY80" s="394"/>
      <c r="CZ80" s="394"/>
      <c r="DA80" s="394"/>
      <c r="DB80" s="394"/>
      <c r="DC80" s="394"/>
      <c r="DD80" s="394"/>
      <c r="DE80" s="394"/>
      <c r="DF80" s="394"/>
      <c r="DG80" s="394"/>
      <c r="DH80" s="394"/>
      <c r="DI80" s="394"/>
      <c r="DJ80" s="394"/>
      <c r="DK80" s="394"/>
      <c r="DL80" s="394"/>
      <c r="DM80" s="394"/>
      <c r="DN80" s="394"/>
      <c r="DO80" s="394"/>
      <c r="DP80" s="394"/>
      <c r="DQ80" s="394"/>
      <c r="DR80" s="394"/>
      <c r="DS80" s="394"/>
      <c r="DT80" s="394"/>
      <c r="DU80" s="394"/>
      <c r="DV80" s="394"/>
      <c r="DW80" s="394"/>
      <c r="DX80" s="394"/>
      <c r="DY80" s="394"/>
      <c r="DZ80" s="394"/>
      <c r="EA80" s="394"/>
      <c r="EB80" s="394"/>
      <c r="EC80" s="394"/>
      <c r="ED80" s="394"/>
      <c r="EE80" s="394"/>
      <c r="EF80" s="394"/>
      <c r="EG80" s="394"/>
      <c r="EH80" s="394"/>
      <c r="EI80" s="394"/>
      <c r="EJ80" s="394"/>
      <c r="EK80" s="394"/>
      <c r="EL80" s="394"/>
      <c r="EM80" s="394"/>
      <c r="EN80" s="394"/>
      <c r="EO80" s="394"/>
      <c r="EP80" s="394"/>
      <c r="EQ80" s="394"/>
      <c r="ER80" s="394"/>
      <c r="ES80" s="394"/>
      <c r="ET80" s="394"/>
      <c r="EU80" s="394"/>
      <c r="EV80" s="394"/>
      <c r="EW80" s="394"/>
      <c r="EX80" s="394"/>
      <c r="EY80" s="394"/>
      <c r="EZ80" s="394"/>
      <c r="FA80" s="394"/>
    </row>
    <row r="81" spans="1:157" ht="33" customHeight="1">
      <c r="A81" s="93"/>
      <c r="B81" s="99"/>
      <c r="C81" s="30">
        <v>3</v>
      </c>
      <c r="D81" s="26" t="s">
        <v>144</v>
      </c>
      <c r="E81" s="224" t="s">
        <v>145</v>
      </c>
      <c r="F81" s="331">
        <v>0.9039873041063281</v>
      </c>
      <c r="G81" s="254" t="s">
        <v>315</v>
      </c>
      <c r="H81" s="394"/>
      <c r="I81" s="394"/>
      <c r="J81" s="394"/>
      <c r="K81" s="394"/>
      <c r="L81" s="394"/>
      <c r="M81" s="394"/>
      <c r="N81" s="394"/>
      <c r="O81" s="394"/>
      <c r="P81" s="394"/>
      <c r="Q81" s="394"/>
      <c r="R81" s="394"/>
      <c r="S81" s="394"/>
      <c r="T81" s="394"/>
      <c r="U81" s="394"/>
      <c r="V81" s="394"/>
      <c r="W81" s="394"/>
      <c r="X81" s="394"/>
      <c r="Y81" s="394"/>
      <c r="Z81" s="394"/>
      <c r="AA81" s="394"/>
      <c r="AB81" s="394"/>
      <c r="AC81" s="394"/>
      <c r="AD81" s="394"/>
      <c r="AE81" s="394"/>
      <c r="AF81" s="394"/>
      <c r="AG81" s="394"/>
      <c r="AH81" s="394"/>
      <c r="AI81" s="394"/>
      <c r="AJ81" s="394"/>
      <c r="AK81" s="394"/>
      <c r="AL81" s="394"/>
      <c r="AM81" s="394"/>
      <c r="AN81" s="394"/>
      <c r="AO81" s="394"/>
      <c r="AP81" s="394"/>
      <c r="AQ81" s="394"/>
      <c r="AR81" s="394"/>
      <c r="AS81" s="394"/>
      <c r="AT81" s="394"/>
      <c r="AU81" s="394"/>
      <c r="AV81" s="394"/>
      <c r="AW81" s="394"/>
      <c r="AX81" s="394"/>
      <c r="AY81" s="394"/>
      <c r="AZ81" s="394"/>
      <c r="BA81" s="394"/>
      <c r="BB81" s="394"/>
      <c r="BC81" s="394"/>
      <c r="BD81" s="394"/>
      <c r="BE81" s="394"/>
      <c r="BF81" s="394"/>
      <c r="BG81" s="394"/>
      <c r="BH81" s="394"/>
      <c r="BI81" s="394"/>
      <c r="BJ81" s="394"/>
      <c r="BK81" s="394"/>
      <c r="BL81" s="394"/>
      <c r="BM81" s="394"/>
      <c r="BN81" s="394"/>
      <c r="BO81" s="394"/>
      <c r="BP81" s="394"/>
      <c r="BQ81" s="394"/>
      <c r="BR81" s="394"/>
      <c r="BS81" s="394"/>
      <c r="BT81" s="394"/>
      <c r="BU81" s="394"/>
      <c r="BV81" s="394"/>
      <c r="BW81" s="394"/>
      <c r="BX81" s="394"/>
      <c r="BY81" s="394"/>
      <c r="BZ81" s="394"/>
      <c r="CA81" s="394"/>
      <c r="CB81" s="394"/>
      <c r="CC81" s="394"/>
      <c r="CD81" s="394"/>
      <c r="CE81" s="394"/>
      <c r="CF81" s="394"/>
      <c r="CG81" s="394"/>
      <c r="CH81" s="394"/>
      <c r="CI81" s="394"/>
      <c r="CJ81" s="394"/>
      <c r="CK81" s="394"/>
      <c r="CL81" s="394"/>
      <c r="CM81" s="394"/>
      <c r="CN81" s="394"/>
      <c r="CO81" s="394"/>
      <c r="CP81" s="394"/>
      <c r="CQ81" s="394"/>
      <c r="CR81" s="394"/>
      <c r="CS81" s="394"/>
      <c r="CT81" s="394"/>
      <c r="CU81" s="394"/>
      <c r="CV81" s="394"/>
      <c r="CW81" s="394"/>
      <c r="CX81" s="394"/>
      <c r="CY81" s="394"/>
      <c r="CZ81" s="394"/>
      <c r="DA81" s="394"/>
      <c r="DB81" s="394"/>
      <c r="DC81" s="394"/>
      <c r="DD81" s="394"/>
      <c r="DE81" s="394"/>
      <c r="DF81" s="394"/>
      <c r="DG81" s="394"/>
      <c r="DH81" s="394"/>
      <c r="DI81" s="394"/>
      <c r="DJ81" s="394"/>
      <c r="DK81" s="394"/>
      <c r="DL81" s="394"/>
      <c r="DM81" s="394"/>
      <c r="DN81" s="394"/>
      <c r="DO81" s="394"/>
      <c r="DP81" s="394"/>
      <c r="DQ81" s="394"/>
      <c r="DR81" s="394"/>
      <c r="DS81" s="394"/>
      <c r="DT81" s="394"/>
      <c r="DU81" s="394"/>
      <c r="DV81" s="394"/>
      <c r="DW81" s="394"/>
      <c r="DX81" s="394"/>
      <c r="DY81" s="394"/>
      <c r="DZ81" s="394"/>
      <c r="EA81" s="394"/>
      <c r="EB81" s="394"/>
      <c r="EC81" s="394"/>
      <c r="ED81" s="394"/>
      <c r="EE81" s="394"/>
      <c r="EF81" s="394"/>
      <c r="EG81" s="394"/>
      <c r="EH81" s="394"/>
      <c r="EI81" s="394"/>
      <c r="EJ81" s="394"/>
      <c r="EK81" s="394"/>
      <c r="EL81" s="394"/>
      <c r="EM81" s="394"/>
      <c r="EN81" s="394"/>
      <c r="EO81" s="394"/>
      <c r="EP81" s="394"/>
      <c r="EQ81" s="394"/>
      <c r="ER81" s="394"/>
      <c r="ES81" s="394"/>
      <c r="ET81" s="394"/>
      <c r="EU81" s="394"/>
      <c r="EV81" s="394"/>
      <c r="EW81" s="394"/>
      <c r="EX81" s="394"/>
      <c r="EY81" s="394"/>
      <c r="EZ81" s="394"/>
      <c r="FA81" s="394"/>
    </row>
    <row r="82" spans="1:157" ht="39">
      <c r="A82" s="93"/>
      <c r="B82" s="99"/>
      <c r="C82" s="24">
        <v>4</v>
      </c>
      <c r="D82" s="21" t="s">
        <v>146</v>
      </c>
      <c r="E82" s="231" t="s">
        <v>147</v>
      </c>
      <c r="F82" s="330">
        <v>0.57349732195992864</v>
      </c>
      <c r="G82" s="254" t="s">
        <v>316</v>
      </c>
      <c r="H82" s="399"/>
      <c r="I82" s="399"/>
      <c r="J82" s="399"/>
      <c r="K82" s="399"/>
      <c r="L82" s="399"/>
      <c r="M82" s="399"/>
      <c r="N82" s="399"/>
      <c r="O82" s="399"/>
      <c r="P82" s="399"/>
      <c r="Q82" s="399"/>
      <c r="R82" s="399"/>
      <c r="S82" s="399"/>
      <c r="T82" s="399"/>
      <c r="U82" s="399"/>
      <c r="V82" s="399"/>
      <c r="W82" s="399"/>
      <c r="X82" s="399"/>
      <c r="Y82" s="399"/>
      <c r="Z82" s="399"/>
      <c r="AA82" s="399"/>
      <c r="AB82" s="399"/>
      <c r="AC82" s="399"/>
      <c r="AD82" s="399"/>
      <c r="AE82" s="399"/>
      <c r="AF82" s="399"/>
      <c r="AG82" s="399"/>
      <c r="AH82" s="399"/>
      <c r="AI82" s="399"/>
      <c r="AJ82" s="399"/>
      <c r="AK82" s="399"/>
      <c r="AL82" s="399"/>
      <c r="AM82" s="399"/>
      <c r="AN82" s="399"/>
      <c r="AO82" s="399"/>
      <c r="AP82" s="399"/>
      <c r="AQ82" s="399"/>
      <c r="AR82" s="399"/>
      <c r="AS82" s="399"/>
      <c r="AT82" s="399"/>
      <c r="AU82" s="399"/>
      <c r="AV82" s="399"/>
      <c r="AW82" s="399"/>
      <c r="AX82" s="399"/>
      <c r="AY82" s="399"/>
      <c r="AZ82" s="399"/>
      <c r="BA82" s="399"/>
      <c r="BB82" s="399"/>
      <c r="BC82" s="399"/>
      <c r="BD82" s="399"/>
      <c r="BE82" s="399"/>
      <c r="BF82" s="399"/>
      <c r="BG82" s="399"/>
      <c r="BH82" s="399"/>
      <c r="BI82" s="399"/>
      <c r="BJ82" s="399"/>
      <c r="BK82" s="399"/>
      <c r="BL82" s="399"/>
      <c r="BM82" s="399"/>
      <c r="BN82" s="399"/>
      <c r="BO82" s="399"/>
      <c r="BP82" s="399"/>
      <c r="BQ82" s="399"/>
      <c r="BR82" s="399"/>
      <c r="BS82" s="399"/>
      <c r="BT82" s="399"/>
      <c r="BU82" s="399"/>
      <c r="BV82" s="399"/>
      <c r="BW82" s="399"/>
      <c r="BX82" s="399"/>
      <c r="BY82" s="399"/>
      <c r="BZ82" s="399"/>
      <c r="CA82" s="399"/>
      <c r="CB82" s="399"/>
      <c r="CC82" s="399"/>
      <c r="CD82" s="399"/>
      <c r="CE82" s="399"/>
      <c r="CF82" s="399"/>
      <c r="CG82" s="399"/>
      <c r="CH82" s="399"/>
      <c r="CI82" s="399"/>
      <c r="CJ82" s="399"/>
      <c r="CK82" s="399"/>
      <c r="CL82" s="399"/>
      <c r="CM82" s="399"/>
      <c r="CN82" s="399"/>
      <c r="CO82" s="399"/>
      <c r="CP82" s="399"/>
      <c r="CQ82" s="399"/>
      <c r="CR82" s="399"/>
      <c r="CS82" s="399"/>
      <c r="CT82" s="399"/>
      <c r="CU82" s="399"/>
      <c r="CV82" s="399"/>
      <c r="CW82" s="399"/>
      <c r="CX82" s="399"/>
      <c r="CY82" s="399"/>
      <c r="CZ82" s="399"/>
      <c r="DA82" s="399"/>
      <c r="DB82" s="399"/>
      <c r="DC82" s="399"/>
      <c r="DD82" s="399"/>
      <c r="DE82" s="399"/>
      <c r="DF82" s="399"/>
      <c r="DG82" s="399"/>
      <c r="DH82" s="399"/>
      <c r="DI82" s="399"/>
      <c r="DJ82" s="399"/>
      <c r="DK82" s="399"/>
      <c r="DL82" s="399"/>
      <c r="DM82" s="399"/>
      <c r="DN82" s="399"/>
      <c r="DO82" s="399"/>
      <c r="DP82" s="399"/>
      <c r="DQ82" s="399"/>
      <c r="DR82" s="399"/>
      <c r="DS82" s="399"/>
      <c r="DT82" s="399"/>
      <c r="DU82" s="399"/>
      <c r="DV82" s="399"/>
      <c r="DW82" s="399"/>
      <c r="DX82" s="399"/>
      <c r="DY82" s="399"/>
      <c r="DZ82" s="399"/>
      <c r="EA82" s="399"/>
      <c r="EB82" s="399"/>
      <c r="EC82" s="399"/>
      <c r="ED82" s="399"/>
      <c r="EE82" s="399"/>
      <c r="EF82" s="399"/>
      <c r="EG82" s="399"/>
      <c r="EH82" s="399"/>
      <c r="EI82" s="399"/>
      <c r="EJ82" s="399"/>
      <c r="EK82" s="399"/>
      <c r="EL82" s="399"/>
      <c r="EM82" s="399"/>
      <c r="EN82" s="399"/>
      <c r="EO82" s="399"/>
      <c r="EP82" s="399"/>
      <c r="EQ82" s="399"/>
      <c r="ER82" s="399"/>
      <c r="ES82" s="399"/>
      <c r="ET82" s="399"/>
      <c r="EU82" s="399"/>
      <c r="EV82" s="399"/>
      <c r="EW82" s="399"/>
      <c r="EX82" s="399"/>
      <c r="EY82" s="399"/>
      <c r="EZ82" s="399"/>
      <c r="FA82" s="399"/>
    </row>
    <row r="83" spans="1:157">
      <c r="A83" s="93"/>
      <c r="B83" s="99"/>
      <c r="C83" s="59"/>
      <c r="D83" s="53"/>
      <c r="E83" s="232" t="s">
        <v>32</v>
      </c>
      <c r="F83" s="335"/>
      <c r="G83" s="254">
        <v>0</v>
      </c>
      <c r="H83" s="400"/>
      <c r="I83" s="400"/>
      <c r="J83" s="400"/>
      <c r="K83" s="400"/>
      <c r="L83" s="400"/>
      <c r="M83" s="400"/>
      <c r="N83" s="400"/>
      <c r="O83" s="400"/>
      <c r="P83" s="400"/>
      <c r="Q83" s="400"/>
      <c r="R83" s="400"/>
      <c r="S83" s="400"/>
      <c r="T83" s="400"/>
      <c r="U83" s="400"/>
      <c r="V83" s="400"/>
      <c r="W83" s="400"/>
      <c r="X83" s="400"/>
      <c r="Y83" s="400"/>
      <c r="Z83" s="400"/>
      <c r="AA83" s="400"/>
      <c r="AB83" s="400"/>
      <c r="AC83" s="400"/>
      <c r="AD83" s="400"/>
      <c r="AE83" s="400"/>
      <c r="AF83" s="400"/>
      <c r="AG83" s="400"/>
      <c r="AH83" s="400"/>
      <c r="AI83" s="400"/>
      <c r="AJ83" s="400"/>
      <c r="AK83" s="400"/>
      <c r="AL83" s="400"/>
      <c r="AM83" s="400"/>
      <c r="AN83" s="400"/>
      <c r="AO83" s="400"/>
      <c r="AP83" s="400"/>
      <c r="AQ83" s="400"/>
      <c r="AR83" s="400"/>
      <c r="AS83" s="400"/>
      <c r="AT83" s="400"/>
      <c r="AU83" s="400"/>
      <c r="AV83" s="400"/>
      <c r="AW83" s="400"/>
      <c r="AX83" s="400"/>
      <c r="AY83" s="400"/>
      <c r="AZ83" s="400"/>
      <c r="BA83" s="400"/>
      <c r="BB83" s="400"/>
      <c r="BC83" s="400"/>
      <c r="BD83" s="400"/>
      <c r="BE83" s="400"/>
      <c r="BF83" s="400"/>
      <c r="BG83" s="400"/>
      <c r="BH83" s="400"/>
      <c r="BI83" s="400"/>
      <c r="BJ83" s="400"/>
      <c r="BK83" s="400"/>
      <c r="BL83" s="400"/>
      <c r="BM83" s="400"/>
      <c r="BN83" s="400"/>
      <c r="BO83" s="400"/>
      <c r="BP83" s="400"/>
      <c r="BQ83" s="400"/>
      <c r="BR83" s="400"/>
      <c r="BS83" s="400"/>
      <c r="BT83" s="400"/>
      <c r="BU83" s="400"/>
      <c r="BV83" s="400"/>
      <c r="BW83" s="400"/>
      <c r="BX83" s="400"/>
      <c r="BY83" s="400"/>
      <c r="BZ83" s="400"/>
      <c r="CA83" s="400"/>
      <c r="CB83" s="400"/>
      <c r="CC83" s="400"/>
      <c r="CD83" s="400"/>
      <c r="CE83" s="400"/>
      <c r="CF83" s="400"/>
      <c r="CG83" s="400"/>
      <c r="CH83" s="400"/>
      <c r="CI83" s="400"/>
      <c r="CJ83" s="400"/>
      <c r="CK83" s="400"/>
      <c r="CL83" s="400"/>
      <c r="CM83" s="400"/>
      <c r="CN83" s="400"/>
      <c r="CO83" s="400"/>
      <c r="CP83" s="400"/>
      <c r="CQ83" s="400"/>
      <c r="CR83" s="400"/>
      <c r="CS83" s="400"/>
      <c r="CT83" s="400"/>
      <c r="CU83" s="400"/>
      <c r="CV83" s="400"/>
      <c r="CW83" s="400"/>
      <c r="CX83" s="400"/>
      <c r="CY83" s="400"/>
      <c r="CZ83" s="400"/>
      <c r="DA83" s="400"/>
      <c r="DB83" s="400"/>
      <c r="DC83" s="400"/>
      <c r="DD83" s="400"/>
      <c r="DE83" s="400"/>
      <c r="DF83" s="400"/>
      <c r="DG83" s="400"/>
      <c r="DH83" s="400"/>
      <c r="DI83" s="400"/>
      <c r="DJ83" s="400"/>
      <c r="DK83" s="400"/>
      <c r="DL83" s="400"/>
      <c r="DM83" s="400"/>
      <c r="DN83" s="400"/>
      <c r="DO83" s="400"/>
      <c r="DP83" s="400"/>
      <c r="DQ83" s="400"/>
      <c r="DR83" s="400"/>
      <c r="DS83" s="400"/>
      <c r="DT83" s="400"/>
      <c r="DU83" s="400"/>
      <c r="DV83" s="400"/>
      <c r="DW83" s="400"/>
      <c r="DX83" s="400"/>
      <c r="DY83" s="400"/>
      <c r="DZ83" s="400"/>
      <c r="EA83" s="400"/>
      <c r="EB83" s="400"/>
      <c r="EC83" s="400"/>
      <c r="ED83" s="400"/>
      <c r="EE83" s="400"/>
      <c r="EF83" s="400"/>
      <c r="EG83" s="400"/>
      <c r="EH83" s="400"/>
      <c r="EI83" s="400"/>
      <c r="EJ83" s="400"/>
      <c r="EK83" s="400"/>
      <c r="EL83" s="400"/>
      <c r="EM83" s="400"/>
      <c r="EN83" s="400"/>
      <c r="EO83" s="400"/>
      <c r="EP83" s="400"/>
      <c r="EQ83" s="400"/>
      <c r="ER83" s="400"/>
      <c r="ES83" s="400"/>
      <c r="ET83" s="400"/>
      <c r="EU83" s="400"/>
      <c r="EV83" s="400"/>
      <c r="EW83" s="400"/>
      <c r="EX83" s="400"/>
      <c r="EY83" s="400"/>
      <c r="EZ83" s="400"/>
      <c r="FA83" s="400"/>
    </row>
    <row r="84" spans="1:157">
      <c r="A84" s="93"/>
      <c r="B84" s="99"/>
      <c r="C84" s="41"/>
      <c r="D84" s="38"/>
      <c r="E84" s="378" t="s">
        <v>140</v>
      </c>
      <c r="F84" s="376">
        <v>0.96899999999999997</v>
      </c>
      <c r="G84" s="377" t="s">
        <v>316</v>
      </c>
      <c r="H84" s="397"/>
      <c r="I84" s="397"/>
      <c r="J84" s="397"/>
      <c r="K84" s="397"/>
      <c r="L84" s="397"/>
      <c r="M84" s="397"/>
      <c r="N84" s="397"/>
      <c r="O84" s="397"/>
      <c r="P84" s="397"/>
      <c r="Q84" s="397"/>
      <c r="R84" s="397"/>
      <c r="S84" s="397"/>
      <c r="T84" s="397"/>
      <c r="U84" s="397"/>
      <c r="V84" s="397"/>
      <c r="W84" s="397"/>
      <c r="X84" s="397"/>
      <c r="Y84" s="397"/>
      <c r="Z84" s="397"/>
      <c r="AA84" s="397"/>
      <c r="AB84" s="397"/>
      <c r="AC84" s="397"/>
      <c r="AD84" s="397"/>
      <c r="AE84" s="397"/>
      <c r="AF84" s="397"/>
      <c r="AG84" s="397"/>
      <c r="AH84" s="397"/>
      <c r="AI84" s="397"/>
      <c r="AJ84" s="397"/>
      <c r="AK84" s="397"/>
      <c r="AL84" s="397"/>
      <c r="AM84" s="397"/>
      <c r="AN84" s="397"/>
      <c r="AO84" s="397"/>
      <c r="AP84" s="397"/>
      <c r="AQ84" s="397"/>
      <c r="AR84" s="397"/>
      <c r="AS84" s="397"/>
      <c r="AT84" s="397"/>
      <c r="AU84" s="397"/>
      <c r="AV84" s="397"/>
      <c r="AW84" s="397"/>
      <c r="AX84" s="397"/>
      <c r="AY84" s="397"/>
      <c r="AZ84" s="397"/>
      <c r="BA84" s="397"/>
      <c r="BB84" s="397"/>
      <c r="BC84" s="397"/>
      <c r="BD84" s="397"/>
      <c r="BE84" s="397"/>
      <c r="BF84" s="397"/>
      <c r="BG84" s="397"/>
      <c r="BH84" s="397"/>
      <c r="BI84" s="397"/>
      <c r="BJ84" s="397"/>
      <c r="BK84" s="397"/>
      <c r="BL84" s="397"/>
      <c r="BM84" s="397"/>
      <c r="BN84" s="397"/>
      <c r="BO84" s="397"/>
      <c r="BP84" s="397"/>
      <c r="BQ84" s="397"/>
      <c r="BR84" s="397"/>
      <c r="BS84" s="397"/>
      <c r="BT84" s="397"/>
      <c r="BU84" s="397"/>
      <c r="BV84" s="397"/>
      <c r="BW84" s="397"/>
      <c r="BX84" s="397"/>
      <c r="BY84" s="397"/>
      <c r="BZ84" s="397"/>
      <c r="CA84" s="397"/>
      <c r="CB84" s="397"/>
      <c r="CC84" s="397"/>
      <c r="CD84" s="397"/>
      <c r="CE84" s="397"/>
      <c r="CF84" s="397"/>
      <c r="CG84" s="397"/>
      <c r="CH84" s="397"/>
      <c r="CI84" s="397"/>
      <c r="CJ84" s="397"/>
      <c r="CK84" s="397"/>
      <c r="CL84" s="397"/>
      <c r="CM84" s="397"/>
      <c r="CN84" s="397"/>
      <c r="CO84" s="397"/>
      <c r="CP84" s="397"/>
      <c r="CQ84" s="397"/>
      <c r="CR84" s="397"/>
      <c r="CS84" s="397"/>
      <c r="CT84" s="397"/>
      <c r="CU84" s="397"/>
      <c r="CV84" s="397"/>
      <c r="CW84" s="397"/>
      <c r="CX84" s="397"/>
      <c r="CY84" s="397"/>
      <c r="CZ84" s="397"/>
      <c r="DA84" s="397"/>
      <c r="DB84" s="397"/>
      <c r="DC84" s="397"/>
      <c r="DD84" s="397"/>
      <c r="DE84" s="397"/>
      <c r="DF84" s="397"/>
      <c r="DG84" s="397"/>
      <c r="DH84" s="397"/>
      <c r="DI84" s="397"/>
      <c r="DJ84" s="397"/>
      <c r="DK84" s="397"/>
      <c r="DL84" s="397"/>
      <c r="DM84" s="397"/>
      <c r="DN84" s="397"/>
      <c r="DO84" s="397"/>
      <c r="DP84" s="397"/>
      <c r="DQ84" s="397"/>
      <c r="DR84" s="397"/>
      <c r="DS84" s="397"/>
      <c r="DT84" s="397"/>
      <c r="DU84" s="397"/>
      <c r="DV84" s="397"/>
      <c r="DW84" s="397"/>
      <c r="DX84" s="397"/>
      <c r="DY84" s="397"/>
      <c r="DZ84" s="397"/>
      <c r="EA84" s="397"/>
      <c r="EB84" s="397"/>
      <c r="EC84" s="397"/>
      <c r="ED84" s="397"/>
      <c r="EE84" s="397"/>
      <c r="EF84" s="397"/>
      <c r="EG84" s="397"/>
      <c r="EH84" s="397"/>
      <c r="EI84" s="397"/>
      <c r="EJ84" s="397"/>
      <c r="EK84" s="397"/>
      <c r="EL84" s="397"/>
      <c r="EM84" s="397"/>
      <c r="EN84" s="397"/>
      <c r="EO84" s="397"/>
      <c r="EP84" s="397"/>
      <c r="EQ84" s="397"/>
      <c r="ER84" s="397"/>
      <c r="ES84" s="397"/>
      <c r="ET84" s="397"/>
      <c r="EU84" s="397"/>
      <c r="EV84" s="397"/>
      <c r="EW84" s="397"/>
      <c r="EX84" s="397"/>
      <c r="EY84" s="397"/>
      <c r="EZ84" s="397"/>
      <c r="FA84" s="397"/>
    </row>
    <row r="85" spans="1:157">
      <c r="A85" s="93"/>
      <c r="B85" s="99"/>
      <c r="C85" s="41"/>
      <c r="D85" s="38"/>
      <c r="E85" s="378" t="s">
        <v>148</v>
      </c>
      <c r="F85" s="376">
        <v>0.92</v>
      </c>
      <c r="G85" s="377" t="s">
        <v>316</v>
      </c>
      <c r="H85" s="397"/>
      <c r="I85" s="397"/>
      <c r="J85" s="397"/>
      <c r="K85" s="397"/>
      <c r="L85" s="397"/>
      <c r="M85" s="397"/>
      <c r="N85" s="397"/>
      <c r="O85" s="397"/>
      <c r="P85" s="397"/>
      <c r="Q85" s="397"/>
      <c r="R85" s="397"/>
      <c r="S85" s="397"/>
      <c r="T85" s="397"/>
      <c r="U85" s="397"/>
      <c r="V85" s="397"/>
      <c r="W85" s="397"/>
      <c r="X85" s="397"/>
      <c r="Y85" s="397"/>
      <c r="Z85" s="397"/>
      <c r="AA85" s="397"/>
      <c r="AB85" s="397"/>
      <c r="AC85" s="397"/>
      <c r="AD85" s="397"/>
      <c r="AE85" s="397"/>
      <c r="AF85" s="397"/>
      <c r="AG85" s="397"/>
      <c r="AH85" s="397"/>
      <c r="AI85" s="397"/>
      <c r="AJ85" s="397"/>
      <c r="AK85" s="397"/>
      <c r="AL85" s="397"/>
      <c r="AM85" s="397"/>
      <c r="AN85" s="397"/>
      <c r="AO85" s="397"/>
      <c r="AP85" s="397"/>
      <c r="AQ85" s="397"/>
      <c r="AR85" s="397"/>
      <c r="AS85" s="397"/>
      <c r="AT85" s="397"/>
      <c r="AU85" s="397"/>
      <c r="AV85" s="397"/>
      <c r="AW85" s="397"/>
      <c r="AX85" s="397"/>
      <c r="AY85" s="397"/>
      <c r="AZ85" s="397"/>
      <c r="BA85" s="397"/>
      <c r="BB85" s="397"/>
      <c r="BC85" s="397"/>
      <c r="BD85" s="397"/>
      <c r="BE85" s="397"/>
      <c r="BF85" s="397"/>
      <c r="BG85" s="397"/>
      <c r="BH85" s="397"/>
      <c r="BI85" s="397"/>
      <c r="BJ85" s="397"/>
      <c r="BK85" s="397"/>
      <c r="BL85" s="397"/>
      <c r="BM85" s="397"/>
      <c r="BN85" s="397"/>
      <c r="BO85" s="397"/>
      <c r="BP85" s="397"/>
      <c r="BQ85" s="397"/>
      <c r="BR85" s="397"/>
      <c r="BS85" s="397"/>
      <c r="BT85" s="397"/>
      <c r="BU85" s="397"/>
      <c r="BV85" s="397"/>
      <c r="BW85" s="397"/>
      <c r="BX85" s="397"/>
      <c r="BY85" s="397"/>
      <c r="BZ85" s="397"/>
      <c r="CA85" s="397"/>
      <c r="CB85" s="397"/>
      <c r="CC85" s="397"/>
      <c r="CD85" s="397"/>
      <c r="CE85" s="397"/>
      <c r="CF85" s="397"/>
      <c r="CG85" s="397"/>
      <c r="CH85" s="397"/>
      <c r="CI85" s="397"/>
      <c r="CJ85" s="397"/>
      <c r="CK85" s="397"/>
      <c r="CL85" s="397"/>
      <c r="CM85" s="397"/>
      <c r="CN85" s="397"/>
      <c r="CO85" s="397"/>
      <c r="CP85" s="397"/>
      <c r="CQ85" s="397"/>
      <c r="CR85" s="397"/>
      <c r="CS85" s="397"/>
      <c r="CT85" s="397"/>
      <c r="CU85" s="397"/>
      <c r="CV85" s="397"/>
      <c r="CW85" s="397"/>
      <c r="CX85" s="397"/>
      <c r="CY85" s="397"/>
      <c r="CZ85" s="397"/>
      <c r="DA85" s="397"/>
      <c r="DB85" s="397"/>
      <c r="DC85" s="397"/>
      <c r="DD85" s="397"/>
      <c r="DE85" s="397"/>
      <c r="DF85" s="397"/>
      <c r="DG85" s="397"/>
      <c r="DH85" s="397"/>
      <c r="DI85" s="397"/>
      <c r="DJ85" s="397"/>
      <c r="DK85" s="397"/>
      <c r="DL85" s="397"/>
      <c r="DM85" s="397"/>
      <c r="DN85" s="397"/>
      <c r="DO85" s="397"/>
      <c r="DP85" s="397"/>
      <c r="DQ85" s="397"/>
      <c r="DR85" s="397"/>
      <c r="DS85" s="397"/>
      <c r="DT85" s="397"/>
      <c r="DU85" s="397"/>
      <c r="DV85" s="397"/>
      <c r="DW85" s="397"/>
      <c r="DX85" s="397"/>
      <c r="DY85" s="397"/>
      <c r="DZ85" s="397"/>
      <c r="EA85" s="397"/>
      <c r="EB85" s="397"/>
      <c r="EC85" s="397"/>
      <c r="ED85" s="397"/>
      <c r="EE85" s="397"/>
      <c r="EF85" s="397"/>
      <c r="EG85" s="397"/>
      <c r="EH85" s="397"/>
      <c r="EI85" s="397"/>
      <c r="EJ85" s="397"/>
      <c r="EK85" s="397"/>
      <c r="EL85" s="397"/>
      <c r="EM85" s="397"/>
      <c r="EN85" s="397"/>
      <c r="EO85" s="397"/>
      <c r="EP85" s="397"/>
      <c r="EQ85" s="397"/>
      <c r="ER85" s="397"/>
      <c r="ES85" s="397"/>
      <c r="ET85" s="397"/>
      <c r="EU85" s="397"/>
      <c r="EV85" s="397"/>
      <c r="EW85" s="397"/>
      <c r="EX85" s="397"/>
      <c r="EY85" s="397"/>
      <c r="EZ85" s="397"/>
      <c r="FA85" s="397"/>
    </row>
    <row r="86" spans="1:157">
      <c r="A86" s="93"/>
      <c r="B86" s="99"/>
      <c r="C86" s="41"/>
      <c r="D86" s="38"/>
      <c r="E86" s="378" t="s">
        <v>149</v>
      </c>
      <c r="F86" s="376">
        <v>0.93799999999999994</v>
      </c>
      <c r="G86" s="377" t="s">
        <v>316</v>
      </c>
      <c r="H86" s="397"/>
      <c r="I86" s="397"/>
      <c r="J86" s="397"/>
      <c r="K86" s="397"/>
      <c r="L86" s="397"/>
      <c r="M86" s="397"/>
      <c r="N86" s="397"/>
      <c r="O86" s="397"/>
      <c r="P86" s="397"/>
      <c r="Q86" s="397"/>
      <c r="R86" s="397"/>
      <c r="S86" s="397"/>
      <c r="T86" s="397"/>
      <c r="U86" s="397"/>
      <c r="V86" s="397"/>
      <c r="W86" s="397"/>
      <c r="X86" s="397"/>
      <c r="Y86" s="397"/>
      <c r="Z86" s="397"/>
      <c r="AA86" s="397"/>
      <c r="AB86" s="397"/>
      <c r="AC86" s="397"/>
      <c r="AD86" s="397"/>
      <c r="AE86" s="397"/>
      <c r="AF86" s="397"/>
      <c r="AG86" s="397"/>
      <c r="AH86" s="397"/>
      <c r="AI86" s="397"/>
      <c r="AJ86" s="397"/>
      <c r="AK86" s="397"/>
      <c r="AL86" s="397"/>
      <c r="AM86" s="397"/>
      <c r="AN86" s="397"/>
      <c r="AO86" s="397"/>
      <c r="AP86" s="397"/>
      <c r="AQ86" s="397"/>
      <c r="AR86" s="397"/>
      <c r="AS86" s="397"/>
      <c r="AT86" s="397"/>
      <c r="AU86" s="397"/>
      <c r="AV86" s="397"/>
      <c r="AW86" s="397"/>
      <c r="AX86" s="397"/>
      <c r="AY86" s="397"/>
      <c r="AZ86" s="397"/>
      <c r="BA86" s="397"/>
      <c r="BB86" s="397"/>
      <c r="BC86" s="397"/>
      <c r="BD86" s="397"/>
      <c r="BE86" s="397"/>
      <c r="BF86" s="397"/>
      <c r="BG86" s="397"/>
      <c r="BH86" s="397"/>
      <c r="BI86" s="397"/>
      <c r="BJ86" s="397"/>
      <c r="BK86" s="397"/>
      <c r="BL86" s="397"/>
      <c r="BM86" s="397"/>
      <c r="BN86" s="397"/>
      <c r="BO86" s="397"/>
      <c r="BP86" s="397"/>
      <c r="BQ86" s="397"/>
      <c r="BR86" s="397"/>
      <c r="BS86" s="397"/>
      <c r="BT86" s="397"/>
      <c r="BU86" s="397"/>
      <c r="BV86" s="397"/>
      <c r="BW86" s="397"/>
      <c r="BX86" s="397"/>
      <c r="BY86" s="397"/>
      <c r="BZ86" s="397"/>
      <c r="CA86" s="397"/>
      <c r="CB86" s="397"/>
      <c r="CC86" s="397"/>
      <c r="CD86" s="397"/>
      <c r="CE86" s="397"/>
      <c r="CF86" s="397"/>
      <c r="CG86" s="397"/>
      <c r="CH86" s="397"/>
      <c r="CI86" s="397"/>
      <c r="CJ86" s="397"/>
      <c r="CK86" s="397"/>
      <c r="CL86" s="397"/>
      <c r="CM86" s="397"/>
      <c r="CN86" s="397"/>
      <c r="CO86" s="397"/>
      <c r="CP86" s="397"/>
      <c r="CQ86" s="397"/>
      <c r="CR86" s="397"/>
      <c r="CS86" s="397"/>
      <c r="CT86" s="397"/>
      <c r="CU86" s="397"/>
      <c r="CV86" s="397"/>
      <c r="CW86" s="397"/>
      <c r="CX86" s="397"/>
      <c r="CY86" s="397"/>
      <c r="CZ86" s="397"/>
      <c r="DA86" s="397"/>
      <c r="DB86" s="397"/>
      <c r="DC86" s="397"/>
      <c r="DD86" s="397"/>
      <c r="DE86" s="397"/>
      <c r="DF86" s="397"/>
      <c r="DG86" s="397"/>
      <c r="DH86" s="397"/>
      <c r="DI86" s="397"/>
      <c r="DJ86" s="397"/>
      <c r="DK86" s="397"/>
      <c r="DL86" s="397"/>
      <c r="DM86" s="397"/>
      <c r="DN86" s="397"/>
      <c r="DO86" s="397"/>
      <c r="DP86" s="397"/>
      <c r="DQ86" s="397"/>
      <c r="DR86" s="397"/>
      <c r="DS86" s="397"/>
      <c r="DT86" s="397"/>
      <c r="DU86" s="397"/>
      <c r="DV86" s="397"/>
      <c r="DW86" s="397"/>
      <c r="DX86" s="397"/>
      <c r="DY86" s="397"/>
      <c r="DZ86" s="397"/>
      <c r="EA86" s="397"/>
      <c r="EB86" s="397"/>
      <c r="EC86" s="397"/>
      <c r="ED86" s="397"/>
      <c r="EE86" s="397"/>
      <c r="EF86" s="397"/>
      <c r="EG86" s="397"/>
      <c r="EH86" s="397"/>
      <c r="EI86" s="397"/>
      <c r="EJ86" s="397"/>
      <c r="EK86" s="397"/>
      <c r="EL86" s="397"/>
      <c r="EM86" s="397"/>
      <c r="EN86" s="397"/>
      <c r="EO86" s="397"/>
      <c r="EP86" s="397"/>
      <c r="EQ86" s="397"/>
      <c r="ER86" s="397"/>
      <c r="ES86" s="397"/>
      <c r="ET86" s="397"/>
      <c r="EU86" s="397"/>
      <c r="EV86" s="397"/>
      <c r="EW86" s="397"/>
      <c r="EX86" s="397"/>
      <c r="EY86" s="397"/>
      <c r="EZ86" s="397"/>
      <c r="FA86" s="397"/>
    </row>
    <row r="87" spans="1:157" ht="19.5">
      <c r="A87" s="93"/>
      <c r="B87" s="99"/>
      <c r="C87" s="41"/>
      <c r="D87" s="38"/>
      <c r="E87" s="378" t="s">
        <v>150</v>
      </c>
      <c r="F87" s="376">
        <v>0.63100000000000001</v>
      </c>
      <c r="G87" s="377" t="s">
        <v>316</v>
      </c>
      <c r="H87" s="397"/>
      <c r="I87" s="397"/>
      <c r="J87" s="397"/>
      <c r="K87" s="397"/>
      <c r="L87" s="397"/>
      <c r="M87" s="397"/>
      <c r="N87" s="397"/>
      <c r="O87" s="397"/>
      <c r="P87" s="397"/>
      <c r="Q87" s="397"/>
      <c r="R87" s="397"/>
      <c r="S87" s="397"/>
      <c r="T87" s="397"/>
      <c r="U87" s="397"/>
      <c r="V87" s="397"/>
      <c r="W87" s="397"/>
      <c r="X87" s="397"/>
      <c r="Y87" s="397"/>
      <c r="Z87" s="397"/>
      <c r="AA87" s="397"/>
      <c r="AB87" s="397"/>
      <c r="AC87" s="397"/>
      <c r="AD87" s="397"/>
      <c r="AE87" s="397"/>
      <c r="AF87" s="397"/>
      <c r="AG87" s="397"/>
      <c r="AH87" s="397"/>
      <c r="AI87" s="397"/>
      <c r="AJ87" s="397"/>
      <c r="AK87" s="397"/>
      <c r="AL87" s="397"/>
      <c r="AM87" s="397"/>
      <c r="AN87" s="397"/>
      <c r="AO87" s="397"/>
      <c r="AP87" s="397"/>
      <c r="AQ87" s="397"/>
      <c r="AR87" s="397"/>
      <c r="AS87" s="397"/>
      <c r="AT87" s="397"/>
      <c r="AU87" s="397"/>
      <c r="AV87" s="397"/>
      <c r="AW87" s="397"/>
      <c r="AX87" s="397"/>
      <c r="AY87" s="397"/>
      <c r="AZ87" s="397"/>
      <c r="BA87" s="397"/>
      <c r="BB87" s="397"/>
      <c r="BC87" s="397"/>
      <c r="BD87" s="397"/>
      <c r="BE87" s="397"/>
      <c r="BF87" s="397"/>
      <c r="BG87" s="397"/>
      <c r="BH87" s="397"/>
      <c r="BI87" s="397"/>
      <c r="BJ87" s="397"/>
      <c r="BK87" s="397"/>
      <c r="BL87" s="397"/>
      <c r="BM87" s="397"/>
      <c r="BN87" s="397"/>
      <c r="BO87" s="397"/>
      <c r="BP87" s="397"/>
      <c r="BQ87" s="397"/>
      <c r="BR87" s="397"/>
      <c r="BS87" s="397"/>
      <c r="BT87" s="397"/>
      <c r="BU87" s="397"/>
      <c r="BV87" s="397"/>
      <c r="BW87" s="397"/>
      <c r="BX87" s="397"/>
      <c r="BY87" s="397"/>
      <c r="BZ87" s="397"/>
      <c r="CA87" s="397"/>
      <c r="CB87" s="397"/>
      <c r="CC87" s="397"/>
      <c r="CD87" s="397"/>
      <c r="CE87" s="397"/>
      <c r="CF87" s="397"/>
      <c r="CG87" s="397"/>
      <c r="CH87" s="397"/>
      <c r="CI87" s="397"/>
      <c r="CJ87" s="397"/>
      <c r="CK87" s="397"/>
      <c r="CL87" s="397"/>
      <c r="CM87" s="397"/>
      <c r="CN87" s="397"/>
      <c r="CO87" s="397"/>
      <c r="CP87" s="397"/>
      <c r="CQ87" s="397"/>
      <c r="CR87" s="397"/>
      <c r="CS87" s="397"/>
      <c r="CT87" s="397"/>
      <c r="CU87" s="397"/>
      <c r="CV87" s="397"/>
      <c r="CW87" s="397"/>
      <c r="CX87" s="397"/>
      <c r="CY87" s="397"/>
      <c r="CZ87" s="397"/>
      <c r="DA87" s="397"/>
      <c r="DB87" s="397"/>
      <c r="DC87" s="397"/>
      <c r="DD87" s="397"/>
      <c r="DE87" s="397"/>
      <c r="DF87" s="397"/>
      <c r="DG87" s="397"/>
      <c r="DH87" s="397"/>
      <c r="DI87" s="397"/>
      <c r="DJ87" s="397"/>
      <c r="DK87" s="397"/>
      <c r="DL87" s="397"/>
      <c r="DM87" s="397"/>
      <c r="DN87" s="397"/>
      <c r="DO87" s="397"/>
      <c r="DP87" s="397"/>
      <c r="DQ87" s="397"/>
      <c r="DR87" s="397"/>
      <c r="DS87" s="397"/>
      <c r="DT87" s="397"/>
      <c r="DU87" s="397"/>
      <c r="DV87" s="397"/>
      <c r="DW87" s="397"/>
      <c r="DX87" s="397"/>
      <c r="DY87" s="397"/>
      <c r="DZ87" s="397"/>
      <c r="EA87" s="397"/>
      <c r="EB87" s="397"/>
      <c r="EC87" s="397"/>
      <c r="ED87" s="397"/>
      <c r="EE87" s="397"/>
      <c r="EF87" s="397"/>
      <c r="EG87" s="397"/>
      <c r="EH87" s="397"/>
      <c r="EI87" s="397"/>
      <c r="EJ87" s="397"/>
      <c r="EK87" s="397"/>
      <c r="EL87" s="397"/>
      <c r="EM87" s="397"/>
      <c r="EN87" s="397"/>
      <c r="EO87" s="397"/>
      <c r="EP87" s="397"/>
      <c r="EQ87" s="397"/>
      <c r="ER87" s="397"/>
      <c r="ES87" s="397"/>
      <c r="ET87" s="397"/>
      <c r="EU87" s="397"/>
      <c r="EV87" s="397"/>
      <c r="EW87" s="397"/>
      <c r="EX87" s="397"/>
      <c r="EY87" s="397"/>
      <c r="EZ87" s="397"/>
      <c r="FA87" s="397"/>
    </row>
    <row r="88" spans="1:157">
      <c r="A88" s="93"/>
      <c r="B88" s="99"/>
      <c r="C88" s="46"/>
      <c r="D88" s="43"/>
      <c r="E88" s="233" t="s">
        <v>151</v>
      </c>
      <c r="F88" s="334">
        <v>0.20100000000000001</v>
      </c>
      <c r="G88" s="257" t="s">
        <v>316</v>
      </c>
      <c r="H88" s="398"/>
      <c r="I88" s="398"/>
      <c r="J88" s="398"/>
      <c r="K88" s="398"/>
      <c r="L88" s="398"/>
      <c r="M88" s="398"/>
      <c r="N88" s="398"/>
      <c r="O88" s="398"/>
      <c r="P88" s="398"/>
      <c r="Q88" s="398"/>
      <c r="R88" s="398"/>
      <c r="S88" s="398"/>
      <c r="T88" s="398"/>
      <c r="U88" s="398"/>
      <c r="V88" s="398"/>
      <c r="W88" s="398"/>
      <c r="X88" s="398"/>
      <c r="Y88" s="398"/>
      <c r="Z88" s="398"/>
      <c r="AA88" s="398"/>
      <c r="AB88" s="398"/>
      <c r="AC88" s="398"/>
      <c r="AD88" s="398"/>
      <c r="AE88" s="398"/>
      <c r="AF88" s="398"/>
      <c r="AG88" s="398"/>
      <c r="AH88" s="398"/>
      <c r="AI88" s="398"/>
      <c r="AJ88" s="398"/>
      <c r="AK88" s="398"/>
      <c r="AL88" s="398"/>
      <c r="AM88" s="398"/>
      <c r="AN88" s="398"/>
      <c r="AO88" s="398"/>
      <c r="AP88" s="398"/>
      <c r="AQ88" s="398"/>
      <c r="AR88" s="398"/>
      <c r="AS88" s="398"/>
      <c r="AT88" s="398"/>
      <c r="AU88" s="398"/>
      <c r="AV88" s="398"/>
      <c r="AW88" s="398"/>
      <c r="AX88" s="398"/>
      <c r="AY88" s="398"/>
      <c r="AZ88" s="398"/>
      <c r="BA88" s="398"/>
      <c r="BB88" s="398"/>
      <c r="BC88" s="398"/>
      <c r="BD88" s="398"/>
      <c r="BE88" s="398"/>
      <c r="BF88" s="398"/>
      <c r="BG88" s="398"/>
      <c r="BH88" s="398"/>
      <c r="BI88" s="398"/>
      <c r="BJ88" s="398"/>
      <c r="BK88" s="398"/>
      <c r="BL88" s="398"/>
      <c r="BM88" s="398"/>
      <c r="BN88" s="398"/>
      <c r="BO88" s="398"/>
      <c r="BP88" s="398"/>
      <c r="BQ88" s="398"/>
      <c r="BR88" s="398"/>
      <c r="BS88" s="398"/>
      <c r="BT88" s="398"/>
      <c r="BU88" s="398"/>
      <c r="BV88" s="398"/>
      <c r="BW88" s="398"/>
      <c r="BX88" s="398"/>
      <c r="BY88" s="398"/>
      <c r="BZ88" s="398"/>
      <c r="CA88" s="398"/>
      <c r="CB88" s="398"/>
      <c r="CC88" s="398"/>
      <c r="CD88" s="398"/>
      <c r="CE88" s="398"/>
      <c r="CF88" s="398"/>
      <c r="CG88" s="398"/>
      <c r="CH88" s="398"/>
      <c r="CI88" s="398"/>
      <c r="CJ88" s="398"/>
      <c r="CK88" s="398"/>
      <c r="CL88" s="398"/>
      <c r="CM88" s="398"/>
      <c r="CN88" s="398"/>
      <c r="CO88" s="398"/>
      <c r="CP88" s="398"/>
      <c r="CQ88" s="398"/>
      <c r="CR88" s="398"/>
      <c r="CS88" s="398"/>
      <c r="CT88" s="398"/>
      <c r="CU88" s="398"/>
      <c r="CV88" s="398"/>
      <c r="CW88" s="398"/>
      <c r="CX88" s="398"/>
      <c r="CY88" s="398"/>
      <c r="CZ88" s="398"/>
      <c r="DA88" s="398"/>
      <c r="DB88" s="398"/>
      <c r="DC88" s="398"/>
      <c r="DD88" s="398"/>
      <c r="DE88" s="398"/>
      <c r="DF88" s="398"/>
      <c r="DG88" s="398"/>
      <c r="DH88" s="398"/>
      <c r="DI88" s="398"/>
      <c r="DJ88" s="398"/>
      <c r="DK88" s="398"/>
      <c r="DL88" s="398"/>
      <c r="DM88" s="398"/>
      <c r="DN88" s="398"/>
      <c r="DO88" s="398"/>
      <c r="DP88" s="398"/>
      <c r="DQ88" s="398"/>
      <c r="DR88" s="398"/>
      <c r="DS88" s="398"/>
      <c r="DT88" s="398"/>
      <c r="DU88" s="398"/>
      <c r="DV88" s="398"/>
      <c r="DW88" s="398"/>
      <c r="DX88" s="398"/>
      <c r="DY88" s="398"/>
      <c r="DZ88" s="398"/>
      <c r="EA88" s="398"/>
      <c r="EB88" s="398"/>
      <c r="EC88" s="398"/>
      <c r="ED88" s="398"/>
      <c r="EE88" s="398"/>
      <c r="EF88" s="398"/>
      <c r="EG88" s="398"/>
      <c r="EH88" s="398"/>
      <c r="EI88" s="398"/>
      <c r="EJ88" s="398"/>
      <c r="EK88" s="398"/>
      <c r="EL88" s="398"/>
      <c r="EM88" s="398"/>
      <c r="EN88" s="398"/>
      <c r="EO88" s="398"/>
      <c r="EP88" s="398"/>
      <c r="EQ88" s="398"/>
      <c r="ER88" s="398"/>
      <c r="ES88" s="398"/>
      <c r="ET88" s="398"/>
      <c r="EU88" s="398"/>
      <c r="EV88" s="398"/>
      <c r="EW88" s="398"/>
      <c r="EX88" s="398"/>
      <c r="EY88" s="398"/>
      <c r="EZ88" s="398"/>
      <c r="FA88" s="398"/>
    </row>
    <row r="89" spans="1:157" ht="19.5">
      <c r="A89" s="93"/>
      <c r="B89" s="99"/>
      <c r="C89" s="30">
        <v>5</v>
      </c>
      <c r="D89" s="26" t="s">
        <v>153</v>
      </c>
      <c r="E89" s="364" t="s">
        <v>585</v>
      </c>
      <c r="F89" s="331">
        <v>0.52330886728823645</v>
      </c>
      <c r="G89" s="254" t="s">
        <v>315</v>
      </c>
      <c r="H89" s="394"/>
      <c r="I89" s="394"/>
      <c r="J89" s="394"/>
      <c r="K89" s="394"/>
      <c r="L89" s="394"/>
      <c r="M89" s="394"/>
      <c r="N89" s="394"/>
      <c r="O89" s="394"/>
      <c r="P89" s="394"/>
      <c r="Q89" s="394"/>
      <c r="R89" s="394"/>
      <c r="S89" s="394"/>
      <c r="T89" s="394"/>
      <c r="U89" s="394"/>
      <c r="V89" s="394"/>
      <c r="W89" s="394"/>
      <c r="X89" s="394"/>
      <c r="Y89" s="394"/>
      <c r="Z89" s="394"/>
      <c r="AA89" s="394"/>
      <c r="AB89" s="394"/>
      <c r="AC89" s="394"/>
      <c r="AD89" s="394"/>
      <c r="AE89" s="394"/>
      <c r="AF89" s="394"/>
      <c r="AG89" s="394"/>
      <c r="AH89" s="394"/>
      <c r="AI89" s="394"/>
      <c r="AJ89" s="394"/>
      <c r="AK89" s="394"/>
      <c r="AL89" s="394"/>
      <c r="AM89" s="394"/>
      <c r="AN89" s="394"/>
      <c r="AO89" s="394"/>
      <c r="AP89" s="394"/>
      <c r="AQ89" s="394"/>
      <c r="AR89" s="394"/>
      <c r="AS89" s="394"/>
      <c r="AT89" s="394"/>
      <c r="AU89" s="394"/>
      <c r="AV89" s="394"/>
      <c r="AW89" s="394"/>
      <c r="AX89" s="394"/>
      <c r="AY89" s="394"/>
      <c r="AZ89" s="394"/>
      <c r="BA89" s="394"/>
      <c r="BB89" s="394"/>
      <c r="BC89" s="394"/>
      <c r="BD89" s="394"/>
      <c r="BE89" s="394"/>
      <c r="BF89" s="394"/>
      <c r="BG89" s="394"/>
      <c r="BH89" s="394"/>
      <c r="BI89" s="394"/>
      <c r="BJ89" s="394"/>
      <c r="BK89" s="394"/>
      <c r="BL89" s="394"/>
      <c r="BM89" s="394"/>
      <c r="BN89" s="394"/>
      <c r="BO89" s="394"/>
      <c r="BP89" s="394"/>
      <c r="BQ89" s="394"/>
      <c r="BR89" s="394"/>
      <c r="BS89" s="394"/>
      <c r="BT89" s="394"/>
      <c r="BU89" s="394"/>
      <c r="BV89" s="394"/>
      <c r="BW89" s="394"/>
      <c r="BX89" s="394"/>
      <c r="BY89" s="394"/>
      <c r="BZ89" s="394"/>
      <c r="CA89" s="394"/>
      <c r="CB89" s="394"/>
      <c r="CC89" s="394"/>
      <c r="CD89" s="394"/>
      <c r="CE89" s="394"/>
      <c r="CF89" s="394"/>
      <c r="CG89" s="394"/>
      <c r="CH89" s="394"/>
      <c r="CI89" s="394"/>
      <c r="CJ89" s="394"/>
      <c r="CK89" s="394"/>
      <c r="CL89" s="394"/>
      <c r="CM89" s="394"/>
      <c r="CN89" s="394"/>
      <c r="CO89" s="394"/>
      <c r="CP89" s="394"/>
      <c r="CQ89" s="394"/>
      <c r="CR89" s="394"/>
      <c r="CS89" s="394"/>
      <c r="CT89" s="394"/>
      <c r="CU89" s="394"/>
      <c r="CV89" s="394"/>
      <c r="CW89" s="394"/>
      <c r="CX89" s="394"/>
      <c r="CY89" s="394"/>
      <c r="CZ89" s="394"/>
      <c r="DA89" s="394"/>
      <c r="DB89" s="394"/>
      <c r="DC89" s="394"/>
      <c r="DD89" s="394"/>
      <c r="DE89" s="394"/>
      <c r="DF89" s="394"/>
      <c r="DG89" s="394"/>
      <c r="DH89" s="394"/>
      <c r="DI89" s="394"/>
      <c r="DJ89" s="394"/>
      <c r="DK89" s="394"/>
      <c r="DL89" s="394"/>
      <c r="DM89" s="394"/>
      <c r="DN89" s="394"/>
      <c r="DO89" s="394"/>
      <c r="DP89" s="394"/>
      <c r="DQ89" s="394"/>
      <c r="DR89" s="394"/>
      <c r="DS89" s="394"/>
      <c r="DT89" s="394"/>
      <c r="DU89" s="394"/>
      <c r="DV89" s="394"/>
      <c r="DW89" s="394"/>
      <c r="DX89" s="394"/>
      <c r="DY89" s="394"/>
      <c r="DZ89" s="394"/>
      <c r="EA89" s="394"/>
      <c r="EB89" s="394"/>
      <c r="EC89" s="394"/>
      <c r="ED89" s="394"/>
      <c r="EE89" s="394"/>
      <c r="EF89" s="394"/>
      <c r="EG89" s="394"/>
      <c r="EH89" s="394"/>
      <c r="EI89" s="394"/>
      <c r="EJ89" s="394"/>
      <c r="EK89" s="394"/>
      <c r="EL89" s="394"/>
      <c r="EM89" s="394"/>
      <c r="EN89" s="394"/>
      <c r="EO89" s="394"/>
      <c r="EP89" s="394"/>
      <c r="EQ89" s="394"/>
      <c r="ER89" s="394"/>
      <c r="ES89" s="394"/>
      <c r="ET89" s="394"/>
      <c r="EU89" s="394"/>
      <c r="EV89" s="394"/>
      <c r="EW89" s="394"/>
      <c r="EX89" s="394"/>
      <c r="EY89" s="394"/>
      <c r="EZ89" s="394"/>
      <c r="FA89" s="394"/>
    </row>
    <row r="90" spans="1:157" ht="33" customHeight="1">
      <c r="A90" s="93"/>
      <c r="B90" s="99"/>
      <c r="C90" s="30">
        <v>6</v>
      </c>
      <c r="D90" s="26" t="s">
        <v>158</v>
      </c>
      <c r="E90" s="224" t="s">
        <v>159</v>
      </c>
      <c r="F90" s="331">
        <v>0.7458837532235667</v>
      </c>
      <c r="G90" s="254" t="s">
        <v>315</v>
      </c>
      <c r="H90" s="394"/>
      <c r="I90" s="394"/>
      <c r="J90" s="394"/>
      <c r="K90" s="394"/>
      <c r="L90" s="394"/>
      <c r="M90" s="394"/>
      <c r="N90" s="394"/>
      <c r="O90" s="394"/>
      <c r="P90" s="394"/>
      <c r="Q90" s="394"/>
      <c r="R90" s="394"/>
      <c r="S90" s="394"/>
      <c r="T90" s="394"/>
      <c r="U90" s="394"/>
      <c r="V90" s="394"/>
      <c r="W90" s="394"/>
      <c r="X90" s="394"/>
      <c r="Y90" s="394"/>
      <c r="Z90" s="394"/>
      <c r="AA90" s="394"/>
      <c r="AB90" s="394"/>
      <c r="AC90" s="394"/>
      <c r="AD90" s="394"/>
      <c r="AE90" s="394"/>
      <c r="AF90" s="394"/>
      <c r="AG90" s="394"/>
      <c r="AH90" s="394"/>
      <c r="AI90" s="394"/>
      <c r="AJ90" s="394"/>
      <c r="AK90" s="394"/>
      <c r="AL90" s="394"/>
      <c r="AM90" s="394"/>
      <c r="AN90" s="394"/>
      <c r="AO90" s="394"/>
      <c r="AP90" s="394"/>
      <c r="AQ90" s="394"/>
      <c r="AR90" s="394"/>
      <c r="AS90" s="394"/>
      <c r="AT90" s="394"/>
      <c r="AU90" s="394"/>
      <c r="AV90" s="394"/>
      <c r="AW90" s="394"/>
      <c r="AX90" s="394"/>
      <c r="AY90" s="394"/>
      <c r="AZ90" s="394"/>
      <c r="BA90" s="394"/>
      <c r="BB90" s="394"/>
      <c r="BC90" s="394"/>
      <c r="BD90" s="394"/>
      <c r="BE90" s="394"/>
      <c r="BF90" s="394"/>
      <c r="BG90" s="394"/>
      <c r="BH90" s="394"/>
      <c r="BI90" s="394"/>
      <c r="BJ90" s="394"/>
      <c r="BK90" s="394"/>
      <c r="BL90" s="394"/>
      <c r="BM90" s="394"/>
      <c r="BN90" s="394"/>
      <c r="BO90" s="394"/>
      <c r="BP90" s="394"/>
      <c r="BQ90" s="394"/>
      <c r="BR90" s="394"/>
      <c r="BS90" s="394"/>
      <c r="BT90" s="394"/>
      <c r="BU90" s="394"/>
      <c r="BV90" s="394"/>
      <c r="BW90" s="394"/>
      <c r="BX90" s="394"/>
      <c r="BY90" s="394"/>
      <c r="BZ90" s="394"/>
      <c r="CA90" s="394"/>
      <c r="CB90" s="394"/>
      <c r="CC90" s="394"/>
      <c r="CD90" s="394"/>
      <c r="CE90" s="394"/>
      <c r="CF90" s="394"/>
      <c r="CG90" s="394"/>
      <c r="CH90" s="394"/>
      <c r="CI90" s="394"/>
      <c r="CJ90" s="394"/>
      <c r="CK90" s="394"/>
      <c r="CL90" s="394"/>
      <c r="CM90" s="394"/>
      <c r="CN90" s="394"/>
      <c r="CO90" s="394"/>
      <c r="CP90" s="394"/>
      <c r="CQ90" s="394"/>
      <c r="CR90" s="394"/>
      <c r="CS90" s="394"/>
      <c r="CT90" s="394"/>
      <c r="CU90" s="394"/>
      <c r="CV90" s="394"/>
      <c r="CW90" s="394"/>
      <c r="CX90" s="394"/>
      <c r="CY90" s="394"/>
      <c r="CZ90" s="394"/>
      <c r="DA90" s="394"/>
      <c r="DB90" s="394"/>
      <c r="DC90" s="394"/>
      <c r="DD90" s="394"/>
      <c r="DE90" s="394"/>
      <c r="DF90" s="394"/>
      <c r="DG90" s="394"/>
      <c r="DH90" s="394"/>
      <c r="DI90" s="394"/>
      <c r="DJ90" s="394"/>
      <c r="DK90" s="394"/>
      <c r="DL90" s="394"/>
      <c r="DM90" s="394"/>
      <c r="DN90" s="394"/>
      <c r="DO90" s="394"/>
      <c r="DP90" s="394"/>
      <c r="DQ90" s="394"/>
      <c r="DR90" s="394"/>
      <c r="DS90" s="394"/>
      <c r="DT90" s="394"/>
      <c r="DU90" s="394"/>
      <c r="DV90" s="394"/>
      <c r="DW90" s="394"/>
      <c r="DX90" s="394"/>
      <c r="DY90" s="394"/>
      <c r="DZ90" s="394"/>
      <c r="EA90" s="394"/>
      <c r="EB90" s="394"/>
      <c r="EC90" s="394"/>
      <c r="ED90" s="394"/>
      <c r="EE90" s="394"/>
      <c r="EF90" s="394"/>
      <c r="EG90" s="394"/>
      <c r="EH90" s="394"/>
      <c r="EI90" s="394"/>
      <c r="EJ90" s="394"/>
      <c r="EK90" s="394"/>
      <c r="EL90" s="394"/>
      <c r="EM90" s="394"/>
      <c r="EN90" s="394"/>
      <c r="EO90" s="394"/>
      <c r="EP90" s="394"/>
      <c r="EQ90" s="394"/>
      <c r="ER90" s="394"/>
      <c r="ES90" s="394"/>
      <c r="ET90" s="394"/>
      <c r="EU90" s="394"/>
      <c r="EV90" s="394"/>
      <c r="EW90" s="394"/>
      <c r="EX90" s="394"/>
      <c r="EY90" s="394"/>
      <c r="EZ90" s="394"/>
      <c r="FA90" s="394"/>
    </row>
    <row r="91" spans="1:157" ht="33" customHeight="1" thickBot="1">
      <c r="A91" s="93"/>
      <c r="B91" s="99"/>
      <c r="C91" s="41">
        <v>7</v>
      </c>
      <c r="D91" s="38" t="s">
        <v>152</v>
      </c>
      <c r="E91" s="234" t="s">
        <v>168</v>
      </c>
      <c r="F91" s="333">
        <v>0.89684586391588972</v>
      </c>
      <c r="G91" s="254" t="s">
        <v>316</v>
      </c>
      <c r="H91" s="396"/>
      <c r="I91" s="396"/>
      <c r="J91" s="396"/>
      <c r="K91" s="396"/>
      <c r="L91" s="396"/>
      <c r="M91" s="396"/>
      <c r="N91" s="396"/>
      <c r="O91" s="396"/>
      <c r="P91" s="396"/>
      <c r="Q91" s="396"/>
      <c r="R91" s="396"/>
      <c r="S91" s="396"/>
      <c r="T91" s="396"/>
      <c r="U91" s="396"/>
      <c r="V91" s="396"/>
      <c r="W91" s="396"/>
      <c r="X91" s="396"/>
      <c r="Y91" s="396"/>
      <c r="Z91" s="396"/>
      <c r="AA91" s="396"/>
      <c r="AB91" s="396"/>
      <c r="AC91" s="396"/>
      <c r="AD91" s="396"/>
      <c r="AE91" s="396"/>
      <c r="AF91" s="396"/>
      <c r="AG91" s="396"/>
      <c r="AH91" s="396"/>
      <c r="AI91" s="396"/>
      <c r="AJ91" s="396"/>
      <c r="AK91" s="396"/>
      <c r="AL91" s="396"/>
      <c r="AM91" s="396"/>
      <c r="AN91" s="396"/>
      <c r="AO91" s="396"/>
      <c r="AP91" s="396"/>
      <c r="AQ91" s="396"/>
      <c r="AR91" s="396"/>
      <c r="AS91" s="396"/>
      <c r="AT91" s="396"/>
      <c r="AU91" s="396"/>
      <c r="AV91" s="396"/>
      <c r="AW91" s="396"/>
      <c r="AX91" s="396"/>
      <c r="AY91" s="396"/>
      <c r="AZ91" s="396"/>
      <c r="BA91" s="396"/>
      <c r="BB91" s="396"/>
      <c r="BC91" s="396"/>
      <c r="BD91" s="396"/>
      <c r="BE91" s="396"/>
      <c r="BF91" s="396"/>
      <c r="BG91" s="396"/>
      <c r="BH91" s="396"/>
      <c r="BI91" s="396"/>
      <c r="BJ91" s="396"/>
      <c r="BK91" s="396"/>
      <c r="BL91" s="396"/>
      <c r="BM91" s="396"/>
      <c r="BN91" s="396"/>
      <c r="BO91" s="396"/>
      <c r="BP91" s="396"/>
      <c r="BQ91" s="396"/>
      <c r="BR91" s="396"/>
      <c r="BS91" s="396"/>
      <c r="BT91" s="396"/>
      <c r="BU91" s="396"/>
      <c r="BV91" s="396"/>
      <c r="BW91" s="396"/>
      <c r="BX91" s="396"/>
      <c r="BY91" s="396"/>
      <c r="BZ91" s="396"/>
      <c r="CA91" s="396"/>
      <c r="CB91" s="396"/>
      <c r="CC91" s="396"/>
      <c r="CD91" s="396"/>
      <c r="CE91" s="396"/>
      <c r="CF91" s="396"/>
      <c r="CG91" s="396"/>
      <c r="CH91" s="396"/>
      <c r="CI91" s="396"/>
      <c r="CJ91" s="396"/>
      <c r="CK91" s="396"/>
      <c r="CL91" s="396"/>
      <c r="CM91" s="396"/>
      <c r="CN91" s="396"/>
      <c r="CO91" s="396"/>
      <c r="CP91" s="396"/>
      <c r="CQ91" s="396"/>
      <c r="CR91" s="396"/>
      <c r="CS91" s="396"/>
      <c r="CT91" s="396"/>
      <c r="CU91" s="396"/>
      <c r="CV91" s="396"/>
      <c r="CW91" s="396"/>
      <c r="CX91" s="396"/>
      <c r="CY91" s="396"/>
      <c r="CZ91" s="396"/>
      <c r="DA91" s="396"/>
      <c r="DB91" s="396"/>
      <c r="DC91" s="396"/>
      <c r="DD91" s="396"/>
      <c r="DE91" s="396"/>
      <c r="DF91" s="396"/>
      <c r="DG91" s="396"/>
      <c r="DH91" s="396"/>
      <c r="DI91" s="396"/>
      <c r="DJ91" s="396"/>
      <c r="DK91" s="396"/>
      <c r="DL91" s="396"/>
      <c r="DM91" s="396"/>
      <c r="DN91" s="396"/>
      <c r="DO91" s="396"/>
      <c r="DP91" s="396"/>
      <c r="DQ91" s="396"/>
      <c r="DR91" s="396"/>
      <c r="DS91" s="396"/>
      <c r="DT91" s="396"/>
      <c r="DU91" s="396"/>
      <c r="DV91" s="396"/>
      <c r="DW91" s="396"/>
      <c r="DX91" s="396"/>
      <c r="DY91" s="396"/>
      <c r="DZ91" s="396"/>
      <c r="EA91" s="396"/>
      <c r="EB91" s="396"/>
      <c r="EC91" s="396"/>
      <c r="ED91" s="396"/>
      <c r="EE91" s="396"/>
      <c r="EF91" s="396"/>
      <c r="EG91" s="396"/>
      <c r="EH91" s="396"/>
      <c r="EI91" s="396"/>
      <c r="EJ91" s="396"/>
      <c r="EK91" s="396"/>
      <c r="EL91" s="396"/>
      <c r="EM91" s="396"/>
      <c r="EN91" s="396"/>
      <c r="EO91" s="396"/>
      <c r="EP91" s="396"/>
      <c r="EQ91" s="396"/>
      <c r="ER91" s="396"/>
      <c r="ES91" s="396"/>
      <c r="ET91" s="396"/>
      <c r="EU91" s="396"/>
      <c r="EV91" s="396"/>
      <c r="EW91" s="396"/>
      <c r="EX91" s="396"/>
      <c r="EY91" s="396"/>
      <c r="EZ91" s="396"/>
      <c r="FA91" s="396"/>
    </row>
    <row r="92" spans="1:157" ht="14.25" thickTop="1">
      <c r="A92" s="93"/>
      <c r="B92" s="454" t="s">
        <v>617</v>
      </c>
      <c r="C92" s="512"/>
      <c r="D92" s="512"/>
      <c r="E92" s="513"/>
      <c r="F92" s="336">
        <v>5.0999999999999996</v>
      </c>
      <c r="G92" s="255">
        <v>4</v>
      </c>
      <c r="H92" s="401"/>
      <c r="I92" s="401"/>
      <c r="J92" s="401"/>
      <c r="K92" s="401"/>
      <c r="L92" s="401"/>
      <c r="M92" s="401"/>
      <c r="N92" s="401"/>
      <c r="O92" s="401"/>
      <c r="P92" s="401"/>
      <c r="Q92" s="401"/>
      <c r="R92" s="401"/>
      <c r="S92" s="401"/>
      <c r="T92" s="401"/>
      <c r="U92" s="401"/>
      <c r="V92" s="401"/>
      <c r="W92" s="401"/>
      <c r="X92" s="401"/>
      <c r="Y92" s="401"/>
      <c r="Z92" s="401"/>
      <c r="AA92" s="401"/>
      <c r="AB92" s="401"/>
      <c r="AC92" s="401"/>
      <c r="AD92" s="401"/>
      <c r="AE92" s="401"/>
      <c r="AF92" s="401"/>
      <c r="AG92" s="401"/>
      <c r="AH92" s="401"/>
      <c r="AI92" s="401"/>
      <c r="AJ92" s="401"/>
      <c r="AK92" s="401"/>
      <c r="AL92" s="401"/>
      <c r="AM92" s="401"/>
      <c r="AN92" s="401"/>
      <c r="AO92" s="401"/>
      <c r="AP92" s="401"/>
      <c r="AQ92" s="401"/>
      <c r="AR92" s="401"/>
      <c r="AS92" s="401"/>
      <c r="AT92" s="401"/>
      <c r="AU92" s="401"/>
      <c r="AV92" s="401"/>
      <c r="AW92" s="401"/>
      <c r="AX92" s="401"/>
      <c r="AY92" s="401"/>
      <c r="AZ92" s="401"/>
      <c r="BA92" s="401"/>
      <c r="BB92" s="401"/>
      <c r="BC92" s="401"/>
      <c r="BD92" s="401"/>
      <c r="BE92" s="401"/>
      <c r="BF92" s="401"/>
      <c r="BG92" s="401"/>
      <c r="BH92" s="401"/>
      <c r="BI92" s="401"/>
      <c r="BJ92" s="401"/>
      <c r="BK92" s="401"/>
      <c r="BL92" s="401"/>
      <c r="BM92" s="401"/>
      <c r="BN92" s="401"/>
      <c r="BO92" s="401"/>
      <c r="BP92" s="401"/>
      <c r="BQ92" s="401"/>
      <c r="BR92" s="401"/>
      <c r="BS92" s="401"/>
      <c r="BT92" s="401"/>
      <c r="BU92" s="401"/>
      <c r="BV92" s="401"/>
      <c r="BW92" s="401"/>
      <c r="BX92" s="401"/>
      <c r="BY92" s="401"/>
      <c r="BZ92" s="401"/>
      <c r="CA92" s="401"/>
      <c r="CB92" s="401"/>
      <c r="CC92" s="401"/>
      <c r="CD92" s="401"/>
      <c r="CE92" s="401"/>
      <c r="CF92" s="401"/>
      <c r="CG92" s="401"/>
      <c r="CH92" s="401"/>
      <c r="CI92" s="401"/>
      <c r="CJ92" s="401"/>
      <c r="CK92" s="401"/>
      <c r="CL92" s="401"/>
      <c r="CM92" s="401"/>
      <c r="CN92" s="401"/>
      <c r="CO92" s="401"/>
      <c r="CP92" s="401"/>
      <c r="CQ92" s="401"/>
      <c r="CR92" s="401"/>
      <c r="CS92" s="401"/>
      <c r="CT92" s="401"/>
      <c r="CU92" s="401"/>
      <c r="CV92" s="401"/>
      <c r="CW92" s="401"/>
      <c r="CX92" s="401"/>
      <c r="CY92" s="401"/>
      <c r="CZ92" s="401"/>
      <c r="DA92" s="401"/>
      <c r="DB92" s="401"/>
      <c r="DC92" s="401"/>
      <c r="DD92" s="401"/>
      <c r="DE92" s="401"/>
      <c r="DF92" s="401"/>
      <c r="DG92" s="401"/>
      <c r="DH92" s="401"/>
      <c r="DI92" s="401"/>
      <c r="DJ92" s="401"/>
      <c r="DK92" s="401"/>
      <c r="DL92" s="401"/>
      <c r="DM92" s="401"/>
      <c r="DN92" s="401"/>
      <c r="DO92" s="401"/>
      <c r="DP92" s="401"/>
      <c r="DQ92" s="401"/>
      <c r="DR92" s="401"/>
      <c r="DS92" s="401"/>
      <c r="DT92" s="401"/>
      <c r="DU92" s="401"/>
      <c r="DV92" s="401"/>
      <c r="DW92" s="401"/>
      <c r="DX92" s="401"/>
      <c r="DY92" s="401"/>
      <c r="DZ92" s="401"/>
      <c r="EA92" s="401"/>
      <c r="EB92" s="401"/>
      <c r="EC92" s="401"/>
      <c r="ED92" s="401"/>
      <c r="EE92" s="401"/>
      <c r="EF92" s="401"/>
      <c r="EG92" s="401"/>
      <c r="EH92" s="401"/>
      <c r="EI92" s="401"/>
      <c r="EJ92" s="401"/>
      <c r="EK92" s="401"/>
      <c r="EL92" s="401"/>
      <c r="EM92" s="401"/>
      <c r="EN92" s="401"/>
      <c r="EO92" s="401"/>
      <c r="EP92" s="401"/>
      <c r="EQ92" s="401"/>
      <c r="ER92" s="401"/>
      <c r="ES92" s="401"/>
      <c r="ET92" s="401"/>
      <c r="EU92" s="401"/>
      <c r="EV92" s="401"/>
      <c r="EW92" s="401"/>
      <c r="EX92" s="401"/>
      <c r="EY92" s="401"/>
      <c r="EZ92" s="401"/>
      <c r="FA92" s="401"/>
    </row>
    <row r="93" spans="1:157" ht="14.25" thickBot="1">
      <c r="A93" s="93"/>
      <c r="B93" s="464" t="s">
        <v>621</v>
      </c>
      <c r="C93" s="514"/>
      <c r="D93" s="514"/>
      <c r="E93" s="515"/>
      <c r="F93" s="337">
        <v>0.72899999999999998</v>
      </c>
      <c r="G93" s="259">
        <v>0.5714285714285714</v>
      </c>
      <c r="H93" s="408"/>
      <c r="I93" s="408"/>
      <c r="J93" s="408"/>
      <c r="K93" s="408"/>
      <c r="L93" s="408"/>
      <c r="M93" s="408"/>
      <c r="N93" s="408"/>
      <c r="O93" s="408"/>
      <c r="P93" s="408"/>
      <c r="Q93" s="408"/>
      <c r="R93" s="408"/>
      <c r="S93" s="408"/>
      <c r="T93" s="408"/>
      <c r="U93" s="408"/>
      <c r="V93" s="408"/>
      <c r="W93" s="408"/>
      <c r="X93" s="408"/>
      <c r="Y93" s="408"/>
      <c r="Z93" s="408"/>
      <c r="AA93" s="408"/>
      <c r="AB93" s="408"/>
      <c r="AC93" s="408"/>
      <c r="AD93" s="408"/>
      <c r="AE93" s="408"/>
      <c r="AF93" s="408"/>
      <c r="AG93" s="408"/>
      <c r="AH93" s="408"/>
      <c r="AI93" s="408"/>
      <c r="AJ93" s="408"/>
      <c r="AK93" s="408"/>
      <c r="AL93" s="408"/>
      <c r="AM93" s="408"/>
      <c r="AN93" s="408"/>
      <c r="AO93" s="408"/>
      <c r="AP93" s="408"/>
      <c r="AQ93" s="408"/>
      <c r="AR93" s="408"/>
      <c r="AS93" s="408"/>
      <c r="AT93" s="408"/>
      <c r="AU93" s="408"/>
      <c r="AV93" s="408"/>
      <c r="AW93" s="408"/>
      <c r="AX93" s="408"/>
      <c r="AY93" s="408"/>
      <c r="AZ93" s="408"/>
      <c r="BA93" s="408"/>
      <c r="BB93" s="408"/>
      <c r="BC93" s="408"/>
      <c r="BD93" s="408"/>
      <c r="BE93" s="408"/>
      <c r="BF93" s="408"/>
      <c r="BG93" s="408"/>
      <c r="BH93" s="408"/>
      <c r="BI93" s="408"/>
      <c r="BJ93" s="408"/>
      <c r="BK93" s="408"/>
      <c r="BL93" s="408"/>
      <c r="BM93" s="408"/>
      <c r="BN93" s="408"/>
      <c r="BO93" s="408"/>
      <c r="BP93" s="408"/>
      <c r="BQ93" s="408"/>
      <c r="BR93" s="408"/>
      <c r="BS93" s="408"/>
      <c r="BT93" s="408"/>
      <c r="BU93" s="408"/>
      <c r="BV93" s="408"/>
      <c r="BW93" s="408"/>
      <c r="BX93" s="408"/>
      <c r="BY93" s="408"/>
      <c r="BZ93" s="408"/>
      <c r="CA93" s="408"/>
      <c r="CB93" s="408"/>
      <c r="CC93" s="408"/>
      <c r="CD93" s="408"/>
      <c r="CE93" s="408"/>
      <c r="CF93" s="408"/>
      <c r="CG93" s="408"/>
      <c r="CH93" s="408"/>
      <c r="CI93" s="408"/>
      <c r="CJ93" s="408"/>
      <c r="CK93" s="408"/>
      <c r="CL93" s="408"/>
      <c r="CM93" s="408"/>
      <c r="CN93" s="408"/>
      <c r="CO93" s="408"/>
      <c r="CP93" s="408"/>
      <c r="CQ93" s="408"/>
      <c r="CR93" s="408"/>
      <c r="CS93" s="408"/>
      <c r="CT93" s="408"/>
      <c r="CU93" s="408"/>
      <c r="CV93" s="408"/>
      <c r="CW93" s="408"/>
      <c r="CX93" s="408"/>
      <c r="CY93" s="408"/>
      <c r="CZ93" s="408"/>
      <c r="DA93" s="408"/>
      <c r="DB93" s="408"/>
      <c r="DC93" s="408"/>
      <c r="DD93" s="408"/>
      <c r="DE93" s="408"/>
      <c r="DF93" s="408"/>
      <c r="DG93" s="408"/>
      <c r="DH93" s="408"/>
      <c r="DI93" s="408"/>
      <c r="DJ93" s="408"/>
      <c r="DK93" s="408"/>
      <c r="DL93" s="408"/>
      <c r="DM93" s="408"/>
      <c r="DN93" s="408"/>
      <c r="DO93" s="408"/>
      <c r="DP93" s="408"/>
      <c r="DQ93" s="408"/>
      <c r="DR93" s="408"/>
      <c r="DS93" s="408"/>
      <c r="DT93" s="408"/>
      <c r="DU93" s="408"/>
      <c r="DV93" s="408"/>
      <c r="DW93" s="408"/>
      <c r="DX93" s="408"/>
      <c r="DY93" s="408"/>
      <c r="DZ93" s="408"/>
      <c r="EA93" s="408"/>
      <c r="EB93" s="408"/>
      <c r="EC93" s="408"/>
      <c r="ED93" s="408"/>
      <c r="EE93" s="408"/>
      <c r="EF93" s="408"/>
      <c r="EG93" s="408"/>
      <c r="EH93" s="408"/>
      <c r="EI93" s="408"/>
      <c r="EJ93" s="408"/>
      <c r="EK93" s="408"/>
      <c r="EL93" s="408"/>
      <c r="EM93" s="408"/>
      <c r="EN93" s="408"/>
      <c r="EO93" s="408"/>
      <c r="EP93" s="408"/>
      <c r="EQ93" s="408"/>
      <c r="ER93" s="408"/>
      <c r="ES93" s="408"/>
      <c r="ET93" s="408"/>
      <c r="EU93" s="408"/>
      <c r="EV93" s="408"/>
      <c r="EW93" s="408"/>
      <c r="EX93" s="408"/>
      <c r="EY93" s="408"/>
      <c r="EZ93" s="408"/>
      <c r="FA93" s="408"/>
    </row>
    <row r="94" spans="1:157">
      <c r="A94" s="93"/>
      <c r="B94" s="94" t="s">
        <v>169</v>
      </c>
      <c r="C94" s="97"/>
      <c r="D94" s="95"/>
      <c r="E94" s="229"/>
      <c r="F94" s="342"/>
      <c r="G94" s="252"/>
      <c r="H94" s="407"/>
      <c r="I94" s="407"/>
      <c r="J94" s="407"/>
      <c r="K94" s="407"/>
      <c r="L94" s="407"/>
      <c r="M94" s="407"/>
      <c r="N94" s="407"/>
      <c r="O94" s="407"/>
      <c r="P94" s="407"/>
      <c r="Q94" s="407"/>
      <c r="R94" s="407"/>
      <c r="S94" s="407"/>
      <c r="T94" s="407"/>
      <c r="U94" s="407"/>
      <c r="V94" s="407"/>
      <c r="W94" s="407"/>
      <c r="X94" s="407"/>
      <c r="Y94" s="407"/>
      <c r="Z94" s="407"/>
      <c r="AA94" s="407"/>
      <c r="AB94" s="407"/>
      <c r="AC94" s="407"/>
      <c r="AD94" s="407"/>
      <c r="AE94" s="407"/>
      <c r="AF94" s="407"/>
      <c r="AG94" s="407"/>
      <c r="AH94" s="407"/>
      <c r="AI94" s="407"/>
      <c r="AJ94" s="407"/>
      <c r="AK94" s="407"/>
      <c r="AL94" s="407"/>
      <c r="AM94" s="407"/>
      <c r="AN94" s="407"/>
      <c r="AO94" s="407"/>
      <c r="AP94" s="407"/>
      <c r="AQ94" s="407"/>
      <c r="AR94" s="407"/>
      <c r="AS94" s="407"/>
      <c r="AT94" s="407"/>
      <c r="AU94" s="407"/>
      <c r="AV94" s="407"/>
      <c r="AW94" s="407"/>
      <c r="AX94" s="407"/>
      <c r="AY94" s="407"/>
      <c r="AZ94" s="407"/>
      <c r="BA94" s="407"/>
      <c r="BB94" s="407"/>
      <c r="BC94" s="407"/>
      <c r="BD94" s="407"/>
      <c r="BE94" s="407"/>
      <c r="BF94" s="407"/>
      <c r="BG94" s="407"/>
      <c r="BH94" s="407"/>
      <c r="BI94" s="407"/>
      <c r="BJ94" s="407"/>
      <c r="BK94" s="407"/>
      <c r="BL94" s="407"/>
      <c r="BM94" s="407"/>
      <c r="BN94" s="407"/>
      <c r="BO94" s="407"/>
      <c r="BP94" s="407"/>
      <c r="BQ94" s="407"/>
      <c r="BR94" s="407"/>
      <c r="BS94" s="407"/>
      <c r="BT94" s="407"/>
      <c r="BU94" s="407"/>
      <c r="BV94" s="407"/>
      <c r="BW94" s="407"/>
      <c r="BX94" s="407"/>
      <c r="BY94" s="407"/>
      <c r="BZ94" s="407"/>
      <c r="CA94" s="407"/>
      <c r="CB94" s="407"/>
      <c r="CC94" s="407"/>
      <c r="CD94" s="407"/>
      <c r="CE94" s="407"/>
      <c r="CF94" s="407"/>
      <c r="CG94" s="407"/>
      <c r="CH94" s="407"/>
      <c r="CI94" s="407"/>
      <c r="CJ94" s="407"/>
      <c r="CK94" s="407"/>
      <c r="CL94" s="407"/>
      <c r="CM94" s="407"/>
      <c r="CN94" s="407"/>
      <c r="CO94" s="407"/>
      <c r="CP94" s="407"/>
      <c r="CQ94" s="407"/>
      <c r="CR94" s="407"/>
      <c r="CS94" s="407"/>
      <c r="CT94" s="407"/>
      <c r="CU94" s="407"/>
      <c r="CV94" s="407"/>
      <c r="CW94" s="407"/>
      <c r="CX94" s="407"/>
      <c r="CY94" s="407"/>
      <c r="CZ94" s="407"/>
      <c r="DA94" s="407"/>
      <c r="DB94" s="407"/>
      <c r="DC94" s="407"/>
      <c r="DD94" s="407"/>
      <c r="DE94" s="407"/>
      <c r="DF94" s="407"/>
      <c r="DG94" s="407"/>
      <c r="DH94" s="407"/>
      <c r="DI94" s="407"/>
      <c r="DJ94" s="407"/>
      <c r="DK94" s="407"/>
      <c r="DL94" s="407"/>
      <c r="DM94" s="407"/>
      <c r="DN94" s="407"/>
      <c r="DO94" s="407"/>
      <c r="DP94" s="407"/>
      <c r="DQ94" s="407"/>
      <c r="DR94" s="407"/>
      <c r="DS94" s="407"/>
      <c r="DT94" s="407"/>
      <c r="DU94" s="407"/>
      <c r="DV94" s="407"/>
      <c r="DW94" s="407"/>
      <c r="DX94" s="407"/>
      <c r="DY94" s="407"/>
      <c r="DZ94" s="407"/>
      <c r="EA94" s="407"/>
      <c r="EB94" s="407"/>
      <c r="EC94" s="407"/>
      <c r="ED94" s="407"/>
      <c r="EE94" s="407"/>
      <c r="EF94" s="407"/>
      <c r="EG94" s="407"/>
      <c r="EH94" s="407"/>
      <c r="EI94" s="407"/>
      <c r="EJ94" s="407"/>
      <c r="EK94" s="407"/>
      <c r="EL94" s="407"/>
      <c r="EM94" s="407"/>
      <c r="EN94" s="407"/>
      <c r="EO94" s="407"/>
      <c r="EP94" s="407"/>
      <c r="EQ94" s="407"/>
      <c r="ER94" s="407"/>
      <c r="ES94" s="407"/>
      <c r="ET94" s="407"/>
      <c r="EU94" s="407"/>
      <c r="EV94" s="407"/>
      <c r="EW94" s="407"/>
      <c r="EX94" s="407"/>
      <c r="EY94" s="407"/>
      <c r="EZ94" s="407"/>
      <c r="FA94" s="407"/>
    </row>
    <row r="95" spans="1:157" ht="29.25">
      <c r="A95" s="93"/>
      <c r="B95" s="99"/>
      <c r="C95" s="24">
        <v>1</v>
      </c>
      <c r="D95" s="100" t="s">
        <v>172</v>
      </c>
      <c r="E95" s="227" t="s">
        <v>173</v>
      </c>
      <c r="F95" s="330">
        <v>0.40600000000000003</v>
      </c>
      <c r="G95" s="254" t="s">
        <v>315</v>
      </c>
      <c r="H95" s="399"/>
      <c r="I95" s="399"/>
      <c r="J95" s="399"/>
      <c r="K95" s="399"/>
      <c r="L95" s="399"/>
      <c r="M95" s="399"/>
      <c r="N95" s="399"/>
      <c r="O95" s="399"/>
      <c r="P95" s="399"/>
      <c r="Q95" s="399"/>
      <c r="R95" s="399"/>
      <c r="S95" s="399"/>
      <c r="T95" s="399"/>
      <c r="U95" s="399"/>
      <c r="V95" s="399"/>
      <c r="W95" s="399"/>
      <c r="X95" s="399"/>
      <c r="Y95" s="399"/>
      <c r="Z95" s="399"/>
      <c r="AA95" s="399"/>
      <c r="AB95" s="399"/>
      <c r="AC95" s="399"/>
      <c r="AD95" s="399"/>
      <c r="AE95" s="399"/>
      <c r="AF95" s="399"/>
      <c r="AG95" s="399"/>
      <c r="AH95" s="399"/>
      <c r="AI95" s="399"/>
      <c r="AJ95" s="399"/>
      <c r="AK95" s="399"/>
      <c r="AL95" s="399"/>
      <c r="AM95" s="399"/>
      <c r="AN95" s="399"/>
      <c r="AO95" s="399"/>
      <c r="AP95" s="399"/>
      <c r="AQ95" s="399"/>
      <c r="AR95" s="399"/>
      <c r="AS95" s="399"/>
      <c r="AT95" s="399"/>
      <c r="AU95" s="399"/>
      <c r="AV95" s="399"/>
      <c r="AW95" s="399"/>
      <c r="AX95" s="399"/>
      <c r="AY95" s="399"/>
      <c r="AZ95" s="399"/>
      <c r="BA95" s="399"/>
      <c r="BB95" s="399"/>
      <c r="BC95" s="399"/>
      <c r="BD95" s="399"/>
      <c r="BE95" s="399"/>
      <c r="BF95" s="399"/>
      <c r="BG95" s="399"/>
      <c r="BH95" s="399"/>
      <c r="BI95" s="399"/>
      <c r="BJ95" s="399"/>
      <c r="BK95" s="399"/>
      <c r="BL95" s="399"/>
      <c r="BM95" s="399"/>
      <c r="BN95" s="399"/>
      <c r="BO95" s="399"/>
      <c r="BP95" s="399"/>
      <c r="BQ95" s="399"/>
      <c r="BR95" s="399"/>
      <c r="BS95" s="399"/>
      <c r="BT95" s="399"/>
      <c r="BU95" s="399"/>
      <c r="BV95" s="399"/>
      <c r="BW95" s="399"/>
      <c r="BX95" s="399"/>
      <c r="BY95" s="399"/>
      <c r="BZ95" s="399"/>
      <c r="CA95" s="399"/>
      <c r="CB95" s="399"/>
      <c r="CC95" s="399"/>
      <c r="CD95" s="399"/>
      <c r="CE95" s="399"/>
      <c r="CF95" s="399"/>
      <c r="CG95" s="399"/>
      <c r="CH95" s="399"/>
      <c r="CI95" s="399"/>
      <c r="CJ95" s="399"/>
      <c r="CK95" s="399"/>
      <c r="CL95" s="399"/>
      <c r="CM95" s="399"/>
      <c r="CN95" s="399"/>
      <c r="CO95" s="399"/>
      <c r="CP95" s="399"/>
      <c r="CQ95" s="399"/>
      <c r="CR95" s="399"/>
      <c r="CS95" s="399"/>
      <c r="CT95" s="399"/>
      <c r="CU95" s="399"/>
      <c r="CV95" s="399"/>
      <c r="CW95" s="399"/>
      <c r="CX95" s="399"/>
      <c r="CY95" s="399"/>
      <c r="CZ95" s="399"/>
      <c r="DA95" s="399"/>
      <c r="DB95" s="399"/>
      <c r="DC95" s="399"/>
      <c r="DD95" s="399"/>
      <c r="DE95" s="399"/>
      <c r="DF95" s="399"/>
      <c r="DG95" s="399"/>
      <c r="DH95" s="399"/>
      <c r="DI95" s="399"/>
      <c r="DJ95" s="399"/>
      <c r="DK95" s="399"/>
      <c r="DL95" s="399"/>
      <c r="DM95" s="399"/>
      <c r="DN95" s="399"/>
      <c r="DO95" s="399"/>
      <c r="DP95" s="399"/>
      <c r="DQ95" s="399"/>
      <c r="DR95" s="399"/>
      <c r="DS95" s="399"/>
      <c r="DT95" s="399"/>
      <c r="DU95" s="399"/>
      <c r="DV95" s="399"/>
      <c r="DW95" s="399"/>
      <c r="DX95" s="399"/>
      <c r="DY95" s="399"/>
      <c r="DZ95" s="399"/>
      <c r="EA95" s="399"/>
      <c r="EB95" s="399"/>
      <c r="EC95" s="399"/>
      <c r="ED95" s="399"/>
      <c r="EE95" s="399"/>
      <c r="EF95" s="399"/>
      <c r="EG95" s="399"/>
      <c r="EH95" s="399"/>
      <c r="EI95" s="399"/>
      <c r="EJ95" s="399"/>
      <c r="EK95" s="399"/>
      <c r="EL95" s="399"/>
      <c r="EM95" s="399"/>
      <c r="EN95" s="399"/>
      <c r="EO95" s="399"/>
      <c r="EP95" s="399"/>
      <c r="EQ95" s="399"/>
      <c r="ER95" s="399"/>
      <c r="ES95" s="399"/>
      <c r="ET95" s="399"/>
      <c r="EU95" s="399"/>
      <c r="EV95" s="399"/>
      <c r="EW95" s="399"/>
      <c r="EX95" s="399"/>
      <c r="EY95" s="399"/>
      <c r="EZ95" s="399"/>
      <c r="FA95" s="399"/>
    </row>
    <row r="96" spans="1:157" ht="33" customHeight="1">
      <c r="A96" s="93"/>
      <c r="B96" s="99"/>
      <c r="C96" s="30">
        <v>2</v>
      </c>
      <c r="D96" s="102" t="s">
        <v>178</v>
      </c>
      <c r="E96" s="224" t="s">
        <v>179</v>
      </c>
      <c r="F96" s="331">
        <v>0.9216425312438008</v>
      </c>
      <c r="G96" s="253" t="s">
        <v>316</v>
      </c>
      <c r="H96" s="394"/>
      <c r="I96" s="394"/>
      <c r="J96" s="394"/>
      <c r="K96" s="394"/>
      <c r="L96" s="394"/>
      <c r="M96" s="394"/>
      <c r="N96" s="394"/>
      <c r="O96" s="394"/>
      <c r="P96" s="394"/>
      <c r="Q96" s="394"/>
      <c r="R96" s="394"/>
      <c r="S96" s="394"/>
      <c r="T96" s="394"/>
      <c r="U96" s="394"/>
      <c r="V96" s="394"/>
      <c r="W96" s="394"/>
      <c r="X96" s="394"/>
      <c r="Y96" s="394"/>
      <c r="Z96" s="394"/>
      <c r="AA96" s="394"/>
      <c r="AB96" s="394"/>
      <c r="AC96" s="394"/>
      <c r="AD96" s="394"/>
      <c r="AE96" s="394"/>
      <c r="AF96" s="394"/>
      <c r="AG96" s="394"/>
      <c r="AH96" s="394"/>
      <c r="AI96" s="394"/>
      <c r="AJ96" s="394"/>
      <c r="AK96" s="394"/>
      <c r="AL96" s="394"/>
      <c r="AM96" s="394"/>
      <c r="AN96" s="394"/>
      <c r="AO96" s="394"/>
      <c r="AP96" s="394"/>
      <c r="AQ96" s="394"/>
      <c r="AR96" s="394"/>
      <c r="AS96" s="394"/>
      <c r="AT96" s="394"/>
      <c r="AU96" s="394"/>
      <c r="AV96" s="394"/>
      <c r="AW96" s="394"/>
      <c r="AX96" s="394"/>
      <c r="AY96" s="394"/>
      <c r="AZ96" s="394"/>
      <c r="BA96" s="394"/>
      <c r="BB96" s="394"/>
      <c r="BC96" s="394"/>
      <c r="BD96" s="394"/>
      <c r="BE96" s="394"/>
      <c r="BF96" s="394"/>
      <c r="BG96" s="394"/>
      <c r="BH96" s="394"/>
      <c r="BI96" s="394"/>
      <c r="BJ96" s="394"/>
      <c r="BK96" s="394"/>
      <c r="BL96" s="394"/>
      <c r="BM96" s="394"/>
      <c r="BN96" s="394"/>
      <c r="BO96" s="394"/>
      <c r="BP96" s="394"/>
      <c r="BQ96" s="394"/>
      <c r="BR96" s="394"/>
      <c r="BS96" s="394"/>
      <c r="BT96" s="394"/>
      <c r="BU96" s="394"/>
      <c r="BV96" s="394"/>
      <c r="BW96" s="394"/>
      <c r="BX96" s="394"/>
      <c r="BY96" s="394"/>
      <c r="BZ96" s="394"/>
      <c r="CA96" s="394"/>
      <c r="CB96" s="394"/>
      <c r="CC96" s="394"/>
      <c r="CD96" s="394"/>
      <c r="CE96" s="394"/>
      <c r="CF96" s="394"/>
      <c r="CG96" s="394"/>
      <c r="CH96" s="394"/>
      <c r="CI96" s="394"/>
      <c r="CJ96" s="394"/>
      <c r="CK96" s="394"/>
      <c r="CL96" s="394"/>
      <c r="CM96" s="394"/>
      <c r="CN96" s="394"/>
      <c r="CO96" s="394"/>
      <c r="CP96" s="394"/>
      <c r="CQ96" s="394"/>
      <c r="CR96" s="394"/>
      <c r="CS96" s="394"/>
      <c r="CT96" s="394"/>
      <c r="CU96" s="394"/>
      <c r="CV96" s="394"/>
      <c r="CW96" s="394"/>
      <c r="CX96" s="394"/>
      <c r="CY96" s="394"/>
      <c r="CZ96" s="394"/>
      <c r="DA96" s="394"/>
      <c r="DB96" s="394"/>
      <c r="DC96" s="394"/>
      <c r="DD96" s="394"/>
      <c r="DE96" s="394"/>
      <c r="DF96" s="394"/>
      <c r="DG96" s="394"/>
      <c r="DH96" s="394"/>
      <c r="DI96" s="394"/>
      <c r="DJ96" s="394"/>
      <c r="DK96" s="394"/>
      <c r="DL96" s="394"/>
      <c r="DM96" s="394"/>
      <c r="DN96" s="394"/>
      <c r="DO96" s="394"/>
      <c r="DP96" s="394"/>
      <c r="DQ96" s="394"/>
      <c r="DR96" s="394"/>
      <c r="DS96" s="394"/>
      <c r="DT96" s="394"/>
      <c r="DU96" s="394"/>
      <c r="DV96" s="394"/>
      <c r="DW96" s="394"/>
      <c r="DX96" s="394"/>
      <c r="DY96" s="394"/>
      <c r="DZ96" s="394"/>
      <c r="EA96" s="394"/>
      <c r="EB96" s="394"/>
      <c r="EC96" s="394"/>
      <c r="ED96" s="394"/>
      <c r="EE96" s="394"/>
      <c r="EF96" s="394"/>
      <c r="EG96" s="394"/>
      <c r="EH96" s="394"/>
      <c r="EI96" s="394"/>
      <c r="EJ96" s="394"/>
      <c r="EK96" s="394"/>
      <c r="EL96" s="394"/>
      <c r="EM96" s="394"/>
      <c r="EN96" s="394"/>
      <c r="EO96" s="394"/>
      <c r="EP96" s="394"/>
      <c r="EQ96" s="394"/>
      <c r="ER96" s="394"/>
      <c r="ES96" s="394"/>
      <c r="ET96" s="394"/>
      <c r="EU96" s="394"/>
      <c r="EV96" s="394"/>
      <c r="EW96" s="394"/>
      <c r="EX96" s="394"/>
      <c r="EY96" s="394"/>
      <c r="EZ96" s="394"/>
      <c r="FA96" s="394"/>
    </row>
    <row r="97" spans="1:157" ht="33" customHeight="1">
      <c r="A97" s="93"/>
      <c r="B97" s="99"/>
      <c r="C97" s="30">
        <v>3</v>
      </c>
      <c r="D97" s="102" t="s">
        <v>182</v>
      </c>
      <c r="E97" s="224" t="s">
        <v>181</v>
      </c>
      <c r="F97" s="331">
        <v>0.75004959333465582</v>
      </c>
      <c r="G97" s="253" t="s">
        <v>315</v>
      </c>
      <c r="H97" s="394"/>
      <c r="I97" s="394"/>
      <c r="J97" s="394"/>
      <c r="K97" s="394"/>
      <c r="L97" s="394"/>
      <c r="M97" s="394"/>
      <c r="N97" s="394"/>
      <c r="O97" s="394"/>
      <c r="P97" s="394"/>
      <c r="Q97" s="394"/>
      <c r="R97" s="394"/>
      <c r="S97" s="394"/>
      <c r="T97" s="394"/>
      <c r="U97" s="394"/>
      <c r="V97" s="394"/>
      <c r="W97" s="394"/>
      <c r="X97" s="394"/>
      <c r="Y97" s="394"/>
      <c r="Z97" s="394"/>
      <c r="AA97" s="394"/>
      <c r="AB97" s="394"/>
      <c r="AC97" s="394"/>
      <c r="AD97" s="394"/>
      <c r="AE97" s="394"/>
      <c r="AF97" s="394"/>
      <c r="AG97" s="394"/>
      <c r="AH97" s="394"/>
      <c r="AI97" s="394"/>
      <c r="AJ97" s="394"/>
      <c r="AK97" s="394"/>
      <c r="AL97" s="394"/>
      <c r="AM97" s="394"/>
      <c r="AN97" s="394"/>
      <c r="AO97" s="394"/>
      <c r="AP97" s="394"/>
      <c r="AQ97" s="394"/>
      <c r="AR97" s="394"/>
      <c r="AS97" s="394"/>
      <c r="AT97" s="394"/>
      <c r="AU97" s="394"/>
      <c r="AV97" s="394"/>
      <c r="AW97" s="394"/>
      <c r="AX97" s="394"/>
      <c r="AY97" s="394"/>
      <c r="AZ97" s="394"/>
      <c r="BA97" s="394"/>
      <c r="BB97" s="394"/>
      <c r="BC97" s="394"/>
      <c r="BD97" s="394"/>
      <c r="BE97" s="394"/>
      <c r="BF97" s="394"/>
      <c r="BG97" s="394"/>
      <c r="BH97" s="394"/>
      <c r="BI97" s="394"/>
      <c r="BJ97" s="394"/>
      <c r="BK97" s="394"/>
      <c r="BL97" s="394"/>
      <c r="BM97" s="394"/>
      <c r="BN97" s="394"/>
      <c r="BO97" s="394"/>
      <c r="BP97" s="394"/>
      <c r="BQ97" s="394"/>
      <c r="BR97" s="394"/>
      <c r="BS97" s="394"/>
      <c r="BT97" s="394"/>
      <c r="BU97" s="394"/>
      <c r="BV97" s="394"/>
      <c r="BW97" s="394"/>
      <c r="BX97" s="394"/>
      <c r="BY97" s="394"/>
      <c r="BZ97" s="394"/>
      <c r="CA97" s="394"/>
      <c r="CB97" s="394"/>
      <c r="CC97" s="394"/>
      <c r="CD97" s="394"/>
      <c r="CE97" s="394"/>
      <c r="CF97" s="394"/>
      <c r="CG97" s="394"/>
      <c r="CH97" s="394"/>
      <c r="CI97" s="394"/>
      <c r="CJ97" s="394"/>
      <c r="CK97" s="394"/>
      <c r="CL97" s="394"/>
      <c r="CM97" s="394"/>
      <c r="CN97" s="394"/>
      <c r="CO97" s="394"/>
      <c r="CP97" s="394"/>
      <c r="CQ97" s="394"/>
      <c r="CR97" s="394"/>
      <c r="CS97" s="394"/>
      <c r="CT97" s="394"/>
      <c r="CU97" s="394"/>
      <c r="CV97" s="394"/>
      <c r="CW97" s="394"/>
      <c r="CX97" s="394"/>
      <c r="CY97" s="394"/>
      <c r="CZ97" s="394"/>
      <c r="DA97" s="394"/>
      <c r="DB97" s="394"/>
      <c r="DC97" s="394"/>
      <c r="DD97" s="394"/>
      <c r="DE97" s="394"/>
      <c r="DF97" s="394"/>
      <c r="DG97" s="394"/>
      <c r="DH97" s="394"/>
      <c r="DI97" s="394"/>
      <c r="DJ97" s="394"/>
      <c r="DK97" s="394"/>
      <c r="DL97" s="394"/>
      <c r="DM97" s="394"/>
      <c r="DN97" s="394"/>
      <c r="DO97" s="394"/>
      <c r="DP97" s="394"/>
      <c r="DQ97" s="394"/>
      <c r="DR97" s="394"/>
      <c r="DS97" s="394"/>
      <c r="DT97" s="394"/>
      <c r="DU97" s="394"/>
      <c r="DV97" s="394"/>
      <c r="DW97" s="394"/>
      <c r="DX97" s="394"/>
      <c r="DY97" s="394"/>
      <c r="DZ97" s="394"/>
      <c r="EA97" s="394"/>
      <c r="EB97" s="394"/>
      <c r="EC97" s="394"/>
      <c r="ED97" s="394"/>
      <c r="EE97" s="394"/>
      <c r="EF97" s="394"/>
      <c r="EG97" s="394"/>
      <c r="EH97" s="394"/>
      <c r="EI97" s="394"/>
      <c r="EJ97" s="394"/>
      <c r="EK97" s="394"/>
      <c r="EL97" s="394"/>
      <c r="EM97" s="394"/>
      <c r="EN97" s="394"/>
      <c r="EO97" s="394"/>
      <c r="EP97" s="394"/>
      <c r="EQ97" s="394"/>
      <c r="ER97" s="394"/>
      <c r="ES97" s="394"/>
      <c r="ET97" s="394"/>
      <c r="EU97" s="394"/>
      <c r="EV97" s="394"/>
      <c r="EW97" s="394"/>
      <c r="EX97" s="394"/>
      <c r="EY97" s="394"/>
      <c r="EZ97" s="394"/>
      <c r="FA97" s="394"/>
    </row>
    <row r="98" spans="1:157" ht="19.5">
      <c r="A98" s="93"/>
      <c r="B98" s="99"/>
      <c r="C98" s="30">
        <v>4</v>
      </c>
      <c r="D98" s="102" t="s">
        <v>174</v>
      </c>
      <c r="E98" s="224" t="s">
        <v>185</v>
      </c>
      <c r="F98" s="331">
        <v>0.80817298155127948</v>
      </c>
      <c r="G98" s="253" t="s">
        <v>316</v>
      </c>
      <c r="H98" s="394"/>
      <c r="I98" s="394"/>
      <c r="J98" s="394"/>
      <c r="K98" s="394"/>
      <c r="L98" s="394"/>
      <c r="M98" s="394"/>
      <c r="N98" s="394"/>
      <c r="O98" s="394"/>
      <c r="P98" s="394"/>
      <c r="Q98" s="394"/>
      <c r="R98" s="394"/>
      <c r="S98" s="394"/>
      <c r="T98" s="394"/>
      <c r="U98" s="394"/>
      <c r="V98" s="394"/>
      <c r="W98" s="394"/>
      <c r="X98" s="394"/>
      <c r="Y98" s="394"/>
      <c r="Z98" s="394"/>
      <c r="AA98" s="394"/>
      <c r="AB98" s="394"/>
      <c r="AC98" s="394"/>
      <c r="AD98" s="394"/>
      <c r="AE98" s="394"/>
      <c r="AF98" s="394"/>
      <c r="AG98" s="394"/>
      <c r="AH98" s="394"/>
      <c r="AI98" s="394"/>
      <c r="AJ98" s="394"/>
      <c r="AK98" s="394"/>
      <c r="AL98" s="394"/>
      <c r="AM98" s="394"/>
      <c r="AN98" s="394"/>
      <c r="AO98" s="394"/>
      <c r="AP98" s="394"/>
      <c r="AQ98" s="394"/>
      <c r="AR98" s="394"/>
      <c r="AS98" s="394"/>
      <c r="AT98" s="394"/>
      <c r="AU98" s="394"/>
      <c r="AV98" s="394"/>
      <c r="AW98" s="394"/>
      <c r="AX98" s="394"/>
      <c r="AY98" s="394"/>
      <c r="AZ98" s="394"/>
      <c r="BA98" s="394"/>
      <c r="BB98" s="394"/>
      <c r="BC98" s="394"/>
      <c r="BD98" s="394"/>
      <c r="BE98" s="394"/>
      <c r="BF98" s="394"/>
      <c r="BG98" s="394"/>
      <c r="BH98" s="394"/>
      <c r="BI98" s="394"/>
      <c r="BJ98" s="394"/>
      <c r="BK98" s="394"/>
      <c r="BL98" s="394"/>
      <c r="BM98" s="394"/>
      <c r="BN98" s="394"/>
      <c r="BO98" s="394"/>
      <c r="BP98" s="394"/>
      <c r="BQ98" s="394"/>
      <c r="BR98" s="394"/>
      <c r="BS98" s="394"/>
      <c r="BT98" s="394"/>
      <c r="BU98" s="394"/>
      <c r="BV98" s="394"/>
      <c r="BW98" s="394"/>
      <c r="BX98" s="394"/>
      <c r="BY98" s="394"/>
      <c r="BZ98" s="394"/>
      <c r="CA98" s="394"/>
      <c r="CB98" s="394"/>
      <c r="CC98" s="394"/>
      <c r="CD98" s="394"/>
      <c r="CE98" s="394"/>
      <c r="CF98" s="394"/>
      <c r="CG98" s="394"/>
      <c r="CH98" s="394"/>
      <c r="CI98" s="394"/>
      <c r="CJ98" s="394"/>
      <c r="CK98" s="394"/>
      <c r="CL98" s="394"/>
      <c r="CM98" s="394"/>
      <c r="CN98" s="394"/>
      <c r="CO98" s="394"/>
      <c r="CP98" s="394"/>
      <c r="CQ98" s="394"/>
      <c r="CR98" s="394"/>
      <c r="CS98" s="394"/>
      <c r="CT98" s="394"/>
      <c r="CU98" s="394"/>
      <c r="CV98" s="394"/>
      <c r="CW98" s="394"/>
      <c r="CX98" s="394"/>
      <c r="CY98" s="394"/>
      <c r="CZ98" s="394"/>
      <c r="DA98" s="394"/>
      <c r="DB98" s="394"/>
      <c r="DC98" s="394"/>
      <c r="DD98" s="394"/>
      <c r="DE98" s="394"/>
      <c r="DF98" s="394"/>
      <c r="DG98" s="394"/>
      <c r="DH98" s="394"/>
      <c r="DI98" s="394"/>
      <c r="DJ98" s="394"/>
      <c r="DK98" s="394"/>
      <c r="DL98" s="394"/>
      <c r="DM98" s="394"/>
      <c r="DN98" s="394"/>
      <c r="DO98" s="394"/>
      <c r="DP98" s="394"/>
      <c r="DQ98" s="394"/>
      <c r="DR98" s="394"/>
      <c r="DS98" s="394"/>
      <c r="DT98" s="394"/>
      <c r="DU98" s="394"/>
      <c r="DV98" s="394"/>
      <c r="DW98" s="394"/>
      <c r="DX98" s="394"/>
      <c r="DY98" s="394"/>
      <c r="DZ98" s="394"/>
      <c r="EA98" s="394"/>
      <c r="EB98" s="394"/>
      <c r="EC98" s="394"/>
      <c r="ED98" s="394"/>
      <c r="EE98" s="394"/>
      <c r="EF98" s="394"/>
      <c r="EG98" s="394"/>
      <c r="EH98" s="394"/>
      <c r="EI98" s="394"/>
      <c r="EJ98" s="394"/>
      <c r="EK98" s="394"/>
      <c r="EL98" s="394"/>
      <c r="EM98" s="394"/>
      <c r="EN98" s="394"/>
      <c r="EO98" s="394"/>
      <c r="EP98" s="394"/>
      <c r="EQ98" s="394"/>
      <c r="ER98" s="394"/>
      <c r="ES98" s="394"/>
      <c r="ET98" s="394"/>
      <c r="EU98" s="394"/>
      <c r="EV98" s="394"/>
      <c r="EW98" s="394"/>
      <c r="EX98" s="394"/>
      <c r="EY98" s="394"/>
      <c r="EZ98" s="394"/>
      <c r="FA98" s="394"/>
    </row>
    <row r="99" spans="1:157" ht="30" thickBot="1">
      <c r="A99" s="93"/>
      <c r="B99" s="99"/>
      <c r="C99" s="41">
        <v>5</v>
      </c>
      <c r="D99" s="101" t="s">
        <v>186</v>
      </c>
      <c r="E99" s="225" t="s">
        <v>187</v>
      </c>
      <c r="F99" s="333">
        <v>0.80975996826026586</v>
      </c>
      <c r="G99" s="325" t="s">
        <v>315</v>
      </c>
      <c r="H99" s="398"/>
      <c r="I99" s="398"/>
      <c r="J99" s="398"/>
      <c r="K99" s="398"/>
      <c r="L99" s="398"/>
      <c r="M99" s="398"/>
      <c r="N99" s="398"/>
      <c r="O99" s="398"/>
      <c r="P99" s="398"/>
      <c r="Q99" s="398"/>
      <c r="R99" s="398"/>
      <c r="S99" s="398"/>
      <c r="T99" s="398"/>
      <c r="U99" s="398"/>
      <c r="V99" s="398"/>
      <c r="W99" s="398"/>
      <c r="X99" s="398"/>
      <c r="Y99" s="398"/>
      <c r="Z99" s="398"/>
      <c r="AA99" s="398"/>
      <c r="AB99" s="398"/>
      <c r="AC99" s="398"/>
      <c r="AD99" s="398"/>
      <c r="AE99" s="398"/>
      <c r="AF99" s="398"/>
      <c r="AG99" s="398"/>
      <c r="AH99" s="398"/>
      <c r="AI99" s="398"/>
      <c r="AJ99" s="398"/>
      <c r="AK99" s="398"/>
      <c r="AL99" s="398"/>
      <c r="AM99" s="398"/>
      <c r="AN99" s="398"/>
      <c r="AO99" s="398"/>
      <c r="AP99" s="398"/>
      <c r="AQ99" s="398"/>
      <c r="AR99" s="398"/>
      <c r="AS99" s="398"/>
      <c r="AT99" s="398"/>
      <c r="AU99" s="398"/>
      <c r="AV99" s="398"/>
      <c r="AW99" s="398"/>
      <c r="AX99" s="398"/>
      <c r="AY99" s="398"/>
      <c r="AZ99" s="398"/>
      <c r="BA99" s="398"/>
      <c r="BB99" s="398"/>
      <c r="BC99" s="398"/>
      <c r="BD99" s="398"/>
      <c r="BE99" s="398"/>
      <c r="BF99" s="398"/>
      <c r="BG99" s="398"/>
      <c r="BH99" s="398"/>
      <c r="BI99" s="398"/>
      <c r="BJ99" s="398"/>
      <c r="BK99" s="398"/>
      <c r="BL99" s="398"/>
      <c r="BM99" s="398"/>
      <c r="BN99" s="398"/>
      <c r="BO99" s="398"/>
      <c r="BP99" s="398"/>
      <c r="BQ99" s="398"/>
      <c r="BR99" s="398"/>
      <c r="BS99" s="398"/>
      <c r="BT99" s="398"/>
      <c r="BU99" s="398"/>
      <c r="BV99" s="398"/>
      <c r="BW99" s="398"/>
      <c r="BX99" s="398"/>
      <c r="BY99" s="398"/>
      <c r="BZ99" s="398"/>
      <c r="CA99" s="398"/>
      <c r="CB99" s="398"/>
      <c r="CC99" s="398"/>
      <c r="CD99" s="398"/>
      <c r="CE99" s="398"/>
      <c r="CF99" s="398"/>
      <c r="CG99" s="398"/>
      <c r="CH99" s="398"/>
      <c r="CI99" s="398"/>
      <c r="CJ99" s="398"/>
      <c r="CK99" s="398"/>
      <c r="CL99" s="398"/>
      <c r="CM99" s="398"/>
      <c r="CN99" s="398"/>
      <c r="CO99" s="398"/>
      <c r="CP99" s="398"/>
      <c r="CQ99" s="398"/>
      <c r="CR99" s="398"/>
      <c r="CS99" s="398"/>
      <c r="CT99" s="398"/>
      <c r="CU99" s="398"/>
      <c r="CV99" s="398"/>
      <c r="CW99" s="398"/>
      <c r="CX99" s="398"/>
      <c r="CY99" s="398"/>
      <c r="CZ99" s="398"/>
      <c r="DA99" s="398"/>
      <c r="DB99" s="398"/>
      <c r="DC99" s="398"/>
      <c r="DD99" s="398"/>
      <c r="DE99" s="398"/>
      <c r="DF99" s="398"/>
      <c r="DG99" s="398"/>
      <c r="DH99" s="398"/>
      <c r="DI99" s="398"/>
      <c r="DJ99" s="398"/>
      <c r="DK99" s="398"/>
      <c r="DL99" s="398"/>
      <c r="DM99" s="398"/>
      <c r="DN99" s="398"/>
      <c r="DO99" s="398"/>
      <c r="DP99" s="398"/>
      <c r="DQ99" s="398"/>
      <c r="DR99" s="398"/>
      <c r="DS99" s="398"/>
      <c r="DT99" s="398"/>
      <c r="DU99" s="398"/>
      <c r="DV99" s="398"/>
      <c r="DW99" s="398"/>
      <c r="DX99" s="398"/>
      <c r="DY99" s="398"/>
      <c r="DZ99" s="398"/>
      <c r="EA99" s="398"/>
      <c r="EB99" s="398"/>
      <c r="EC99" s="398"/>
      <c r="ED99" s="398"/>
      <c r="EE99" s="398"/>
      <c r="EF99" s="398"/>
      <c r="EG99" s="398"/>
      <c r="EH99" s="398"/>
      <c r="EI99" s="398"/>
      <c r="EJ99" s="398"/>
      <c r="EK99" s="398"/>
      <c r="EL99" s="398"/>
      <c r="EM99" s="398"/>
      <c r="EN99" s="398"/>
      <c r="EO99" s="398"/>
      <c r="EP99" s="398"/>
      <c r="EQ99" s="398"/>
      <c r="ER99" s="398"/>
      <c r="ES99" s="398"/>
      <c r="ET99" s="398"/>
      <c r="EU99" s="398"/>
      <c r="EV99" s="398"/>
      <c r="EW99" s="398"/>
      <c r="EX99" s="398"/>
      <c r="EY99" s="398"/>
      <c r="EZ99" s="398"/>
      <c r="FA99" s="398"/>
    </row>
    <row r="100" spans="1:157" ht="14.25" thickTop="1">
      <c r="A100" s="93"/>
      <c r="B100" s="454" t="s">
        <v>617</v>
      </c>
      <c r="C100" s="512"/>
      <c r="D100" s="512"/>
      <c r="E100" s="513"/>
      <c r="F100" s="336">
        <v>3.7</v>
      </c>
      <c r="G100" s="260">
        <v>3</v>
      </c>
      <c r="H100" s="401"/>
      <c r="I100" s="401"/>
      <c r="J100" s="401"/>
      <c r="K100" s="401"/>
      <c r="L100" s="401"/>
      <c r="M100" s="401"/>
      <c r="N100" s="401"/>
      <c r="O100" s="401"/>
      <c r="P100" s="401"/>
      <c r="Q100" s="401"/>
      <c r="R100" s="401"/>
      <c r="S100" s="401"/>
      <c r="T100" s="401"/>
      <c r="U100" s="401"/>
      <c r="V100" s="401"/>
      <c r="W100" s="401"/>
      <c r="X100" s="401"/>
      <c r="Y100" s="401"/>
      <c r="Z100" s="401"/>
      <c r="AA100" s="401"/>
      <c r="AB100" s="401"/>
      <c r="AC100" s="401"/>
      <c r="AD100" s="401"/>
      <c r="AE100" s="401"/>
      <c r="AF100" s="401"/>
      <c r="AG100" s="401"/>
      <c r="AH100" s="401"/>
      <c r="AI100" s="401"/>
      <c r="AJ100" s="401"/>
      <c r="AK100" s="401"/>
      <c r="AL100" s="401"/>
      <c r="AM100" s="401"/>
      <c r="AN100" s="401"/>
      <c r="AO100" s="401"/>
      <c r="AP100" s="401"/>
      <c r="AQ100" s="401"/>
      <c r="AR100" s="401"/>
      <c r="AS100" s="401"/>
      <c r="AT100" s="401"/>
      <c r="AU100" s="401"/>
      <c r="AV100" s="401"/>
      <c r="AW100" s="401"/>
      <c r="AX100" s="401"/>
      <c r="AY100" s="401"/>
      <c r="AZ100" s="401"/>
      <c r="BA100" s="401"/>
      <c r="BB100" s="401"/>
      <c r="BC100" s="401"/>
      <c r="BD100" s="401"/>
      <c r="BE100" s="401"/>
      <c r="BF100" s="401"/>
      <c r="BG100" s="401"/>
      <c r="BH100" s="401"/>
      <c r="BI100" s="401"/>
      <c r="BJ100" s="401"/>
      <c r="BK100" s="401"/>
      <c r="BL100" s="401"/>
      <c r="BM100" s="401"/>
      <c r="BN100" s="401"/>
      <c r="BO100" s="401"/>
      <c r="BP100" s="401"/>
      <c r="BQ100" s="401"/>
      <c r="BR100" s="401"/>
      <c r="BS100" s="401"/>
      <c r="BT100" s="401"/>
      <c r="BU100" s="401"/>
      <c r="BV100" s="401"/>
      <c r="BW100" s="401"/>
      <c r="BX100" s="401"/>
      <c r="BY100" s="401"/>
      <c r="BZ100" s="401"/>
      <c r="CA100" s="401"/>
      <c r="CB100" s="401"/>
      <c r="CC100" s="401"/>
      <c r="CD100" s="401"/>
      <c r="CE100" s="401"/>
      <c r="CF100" s="401"/>
      <c r="CG100" s="401"/>
      <c r="CH100" s="401"/>
      <c r="CI100" s="401"/>
      <c r="CJ100" s="401"/>
      <c r="CK100" s="401"/>
      <c r="CL100" s="401"/>
      <c r="CM100" s="401"/>
      <c r="CN100" s="401"/>
      <c r="CO100" s="401"/>
      <c r="CP100" s="401"/>
      <c r="CQ100" s="401"/>
      <c r="CR100" s="401"/>
      <c r="CS100" s="401"/>
      <c r="CT100" s="401"/>
      <c r="CU100" s="401"/>
      <c r="CV100" s="401"/>
      <c r="CW100" s="401"/>
      <c r="CX100" s="401"/>
      <c r="CY100" s="401"/>
      <c r="CZ100" s="401"/>
      <c r="DA100" s="401"/>
      <c r="DB100" s="401"/>
      <c r="DC100" s="401"/>
      <c r="DD100" s="401"/>
      <c r="DE100" s="401"/>
      <c r="DF100" s="401"/>
      <c r="DG100" s="401"/>
      <c r="DH100" s="401"/>
      <c r="DI100" s="401"/>
      <c r="DJ100" s="401"/>
      <c r="DK100" s="401"/>
      <c r="DL100" s="401"/>
      <c r="DM100" s="401"/>
      <c r="DN100" s="401"/>
      <c r="DO100" s="401"/>
      <c r="DP100" s="401"/>
      <c r="DQ100" s="401"/>
      <c r="DR100" s="401"/>
      <c r="DS100" s="401"/>
      <c r="DT100" s="401"/>
      <c r="DU100" s="401"/>
      <c r="DV100" s="401"/>
      <c r="DW100" s="401"/>
      <c r="DX100" s="401"/>
      <c r="DY100" s="401"/>
      <c r="DZ100" s="401"/>
      <c r="EA100" s="401"/>
      <c r="EB100" s="401"/>
      <c r="EC100" s="401"/>
      <c r="ED100" s="401"/>
      <c r="EE100" s="401"/>
      <c r="EF100" s="401"/>
      <c r="EG100" s="401"/>
      <c r="EH100" s="401"/>
      <c r="EI100" s="401"/>
      <c r="EJ100" s="401"/>
      <c r="EK100" s="401"/>
      <c r="EL100" s="401"/>
      <c r="EM100" s="401"/>
      <c r="EN100" s="401"/>
      <c r="EO100" s="401"/>
      <c r="EP100" s="401"/>
      <c r="EQ100" s="401"/>
      <c r="ER100" s="401"/>
      <c r="ES100" s="401"/>
      <c r="ET100" s="401"/>
      <c r="EU100" s="401"/>
      <c r="EV100" s="401"/>
      <c r="EW100" s="401"/>
      <c r="EX100" s="401"/>
      <c r="EY100" s="401"/>
      <c r="EZ100" s="401"/>
      <c r="FA100" s="401"/>
    </row>
    <row r="101" spans="1:157" ht="14.25" thickBot="1">
      <c r="A101" s="93"/>
      <c r="B101" s="464" t="s">
        <v>621</v>
      </c>
      <c r="C101" s="514"/>
      <c r="D101" s="514"/>
      <c r="E101" s="515"/>
      <c r="F101" s="337">
        <v>0.73899999999999999</v>
      </c>
      <c r="G101" s="261">
        <v>0.6</v>
      </c>
      <c r="H101" s="402"/>
      <c r="I101" s="402"/>
      <c r="J101" s="402"/>
      <c r="K101" s="402"/>
      <c r="L101" s="402"/>
      <c r="M101" s="402"/>
      <c r="N101" s="402"/>
      <c r="O101" s="402"/>
      <c r="P101" s="402"/>
      <c r="Q101" s="402"/>
      <c r="R101" s="402"/>
      <c r="S101" s="402"/>
      <c r="T101" s="402"/>
      <c r="U101" s="402"/>
      <c r="V101" s="402"/>
      <c r="W101" s="402"/>
      <c r="X101" s="402"/>
      <c r="Y101" s="402"/>
      <c r="Z101" s="402"/>
      <c r="AA101" s="402"/>
      <c r="AB101" s="402"/>
      <c r="AC101" s="402"/>
      <c r="AD101" s="402"/>
      <c r="AE101" s="402"/>
      <c r="AF101" s="402"/>
      <c r="AG101" s="402"/>
      <c r="AH101" s="402"/>
      <c r="AI101" s="402"/>
      <c r="AJ101" s="402"/>
      <c r="AK101" s="402"/>
      <c r="AL101" s="402"/>
      <c r="AM101" s="402"/>
      <c r="AN101" s="402"/>
      <c r="AO101" s="402"/>
      <c r="AP101" s="402"/>
      <c r="AQ101" s="402"/>
      <c r="AR101" s="402"/>
      <c r="AS101" s="402"/>
      <c r="AT101" s="402"/>
      <c r="AU101" s="402"/>
      <c r="AV101" s="402"/>
      <c r="AW101" s="402"/>
      <c r="AX101" s="402"/>
      <c r="AY101" s="402"/>
      <c r="AZ101" s="402"/>
      <c r="BA101" s="402"/>
      <c r="BB101" s="402"/>
      <c r="BC101" s="402"/>
      <c r="BD101" s="402"/>
      <c r="BE101" s="402"/>
      <c r="BF101" s="402"/>
      <c r="BG101" s="402"/>
      <c r="BH101" s="402"/>
      <c r="BI101" s="402"/>
      <c r="BJ101" s="402"/>
      <c r="BK101" s="402"/>
      <c r="BL101" s="402"/>
      <c r="BM101" s="402"/>
      <c r="BN101" s="402"/>
      <c r="BO101" s="402"/>
      <c r="BP101" s="402"/>
      <c r="BQ101" s="402"/>
      <c r="BR101" s="402"/>
      <c r="BS101" s="402"/>
      <c r="BT101" s="402"/>
      <c r="BU101" s="402"/>
      <c r="BV101" s="402"/>
      <c r="BW101" s="402"/>
      <c r="BX101" s="402"/>
      <c r="BY101" s="402"/>
      <c r="BZ101" s="402"/>
      <c r="CA101" s="402"/>
      <c r="CB101" s="402"/>
      <c r="CC101" s="402"/>
      <c r="CD101" s="402"/>
      <c r="CE101" s="402"/>
      <c r="CF101" s="402"/>
      <c r="CG101" s="402"/>
      <c r="CH101" s="402"/>
      <c r="CI101" s="402"/>
      <c r="CJ101" s="402"/>
      <c r="CK101" s="402"/>
      <c r="CL101" s="402"/>
      <c r="CM101" s="402"/>
      <c r="CN101" s="402"/>
      <c r="CO101" s="402"/>
      <c r="CP101" s="402"/>
      <c r="CQ101" s="402"/>
      <c r="CR101" s="402"/>
      <c r="CS101" s="402"/>
      <c r="CT101" s="402"/>
      <c r="CU101" s="402"/>
      <c r="CV101" s="402"/>
      <c r="CW101" s="402"/>
      <c r="CX101" s="402"/>
      <c r="CY101" s="402"/>
      <c r="CZ101" s="402"/>
      <c r="DA101" s="402"/>
      <c r="DB101" s="402"/>
      <c r="DC101" s="402"/>
      <c r="DD101" s="402"/>
      <c r="DE101" s="402"/>
      <c r="DF101" s="402"/>
      <c r="DG101" s="402"/>
      <c r="DH101" s="402"/>
      <c r="DI101" s="402"/>
      <c r="DJ101" s="402"/>
      <c r="DK101" s="402"/>
      <c r="DL101" s="402"/>
      <c r="DM101" s="402"/>
      <c r="DN101" s="402"/>
      <c r="DO101" s="402"/>
      <c r="DP101" s="402"/>
      <c r="DQ101" s="402"/>
      <c r="DR101" s="402"/>
      <c r="DS101" s="402"/>
      <c r="DT101" s="402"/>
      <c r="DU101" s="402"/>
      <c r="DV101" s="402"/>
      <c r="DW101" s="402"/>
      <c r="DX101" s="402"/>
      <c r="DY101" s="402"/>
      <c r="DZ101" s="402"/>
      <c r="EA101" s="402"/>
      <c r="EB101" s="402"/>
      <c r="EC101" s="402"/>
      <c r="ED101" s="402"/>
      <c r="EE101" s="402"/>
      <c r="EF101" s="402"/>
      <c r="EG101" s="402"/>
      <c r="EH101" s="402"/>
      <c r="EI101" s="402"/>
      <c r="EJ101" s="402"/>
      <c r="EK101" s="402"/>
      <c r="EL101" s="402"/>
      <c r="EM101" s="402"/>
      <c r="EN101" s="402"/>
      <c r="EO101" s="402"/>
      <c r="EP101" s="402"/>
      <c r="EQ101" s="402"/>
      <c r="ER101" s="402"/>
      <c r="ES101" s="402"/>
      <c r="ET101" s="402"/>
      <c r="EU101" s="402"/>
      <c r="EV101" s="402"/>
      <c r="EW101" s="402"/>
      <c r="EX101" s="402"/>
      <c r="EY101" s="402"/>
      <c r="EZ101" s="402"/>
      <c r="FA101" s="402"/>
    </row>
    <row r="102" spans="1:157">
      <c r="A102" s="93"/>
      <c r="B102" s="104" t="s">
        <v>188</v>
      </c>
      <c r="C102" s="108"/>
      <c r="D102" s="109"/>
      <c r="E102" s="223"/>
      <c r="F102" s="343"/>
      <c r="G102" s="262"/>
      <c r="H102" s="409"/>
      <c r="I102" s="409"/>
      <c r="J102" s="409"/>
      <c r="K102" s="409"/>
      <c r="L102" s="409"/>
      <c r="M102" s="409"/>
      <c r="N102" s="409"/>
      <c r="O102" s="409"/>
      <c r="P102" s="409"/>
      <c r="Q102" s="409"/>
      <c r="R102" s="409"/>
      <c r="S102" s="409"/>
      <c r="T102" s="409"/>
      <c r="U102" s="409"/>
      <c r="V102" s="409"/>
      <c r="W102" s="409"/>
      <c r="X102" s="409"/>
      <c r="Y102" s="409"/>
      <c r="Z102" s="409"/>
      <c r="AA102" s="409"/>
      <c r="AB102" s="409"/>
      <c r="AC102" s="409"/>
      <c r="AD102" s="409"/>
      <c r="AE102" s="409"/>
      <c r="AF102" s="409"/>
      <c r="AG102" s="409"/>
      <c r="AH102" s="409"/>
      <c r="AI102" s="409"/>
      <c r="AJ102" s="409"/>
      <c r="AK102" s="409"/>
      <c r="AL102" s="409"/>
      <c r="AM102" s="409"/>
      <c r="AN102" s="409"/>
      <c r="AO102" s="409"/>
      <c r="AP102" s="409"/>
      <c r="AQ102" s="409"/>
      <c r="AR102" s="409"/>
      <c r="AS102" s="409"/>
      <c r="AT102" s="409"/>
      <c r="AU102" s="409"/>
      <c r="AV102" s="409"/>
      <c r="AW102" s="409"/>
      <c r="AX102" s="409"/>
      <c r="AY102" s="409"/>
      <c r="AZ102" s="409"/>
      <c r="BA102" s="409"/>
      <c r="BB102" s="409"/>
      <c r="BC102" s="409"/>
      <c r="BD102" s="409"/>
      <c r="BE102" s="409"/>
      <c r="BF102" s="409"/>
      <c r="BG102" s="409"/>
      <c r="BH102" s="409"/>
      <c r="BI102" s="409"/>
      <c r="BJ102" s="409"/>
      <c r="BK102" s="409"/>
      <c r="BL102" s="409"/>
      <c r="BM102" s="409"/>
      <c r="BN102" s="409"/>
      <c r="BO102" s="409"/>
      <c r="BP102" s="409"/>
      <c r="BQ102" s="409"/>
      <c r="BR102" s="409"/>
      <c r="BS102" s="409"/>
      <c r="BT102" s="409"/>
      <c r="BU102" s="409"/>
      <c r="BV102" s="409"/>
      <c r="BW102" s="409"/>
      <c r="BX102" s="409"/>
      <c r="BY102" s="409"/>
      <c r="BZ102" s="409"/>
      <c r="CA102" s="409"/>
      <c r="CB102" s="409"/>
      <c r="CC102" s="409"/>
      <c r="CD102" s="409"/>
      <c r="CE102" s="409"/>
      <c r="CF102" s="409"/>
      <c r="CG102" s="409"/>
      <c r="CH102" s="409"/>
      <c r="CI102" s="409"/>
      <c r="CJ102" s="409"/>
      <c r="CK102" s="409"/>
      <c r="CL102" s="409"/>
      <c r="CM102" s="409"/>
      <c r="CN102" s="409"/>
      <c r="CO102" s="409"/>
      <c r="CP102" s="409"/>
      <c r="CQ102" s="409"/>
      <c r="CR102" s="409"/>
      <c r="CS102" s="409"/>
      <c r="CT102" s="409"/>
      <c r="CU102" s="409"/>
      <c r="CV102" s="409"/>
      <c r="CW102" s="409"/>
      <c r="CX102" s="409"/>
      <c r="CY102" s="409"/>
      <c r="CZ102" s="409"/>
      <c r="DA102" s="409"/>
      <c r="DB102" s="409"/>
      <c r="DC102" s="409"/>
      <c r="DD102" s="409"/>
      <c r="DE102" s="409"/>
      <c r="DF102" s="409"/>
      <c r="DG102" s="409"/>
      <c r="DH102" s="409"/>
      <c r="DI102" s="409"/>
      <c r="DJ102" s="409"/>
      <c r="DK102" s="409"/>
      <c r="DL102" s="409"/>
      <c r="DM102" s="409"/>
      <c r="DN102" s="409"/>
      <c r="DO102" s="409"/>
      <c r="DP102" s="409"/>
      <c r="DQ102" s="409"/>
      <c r="DR102" s="409"/>
      <c r="DS102" s="409"/>
      <c r="DT102" s="409"/>
      <c r="DU102" s="409"/>
      <c r="DV102" s="409"/>
      <c r="DW102" s="409"/>
      <c r="DX102" s="409"/>
      <c r="DY102" s="409"/>
      <c r="DZ102" s="409"/>
      <c r="EA102" s="409"/>
      <c r="EB102" s="409"/>
      <c r="EC102" s="409"/>
      <c r="ED102" s="409"/>
      <c r="EE102" s="409"/>
      <c r="EF102" s="409"/>
      <c r="EG102" s="409"/>
      <c r="EH102" s="409"/>
      <c r="EI102" s="409"/>
      <c r="EJ102" s="409"/>
      <c r="EK102" s="409"/>
      <c r="EL102" s="409"/>
      <c r="EM102" s="409"/>
      <c r="EN102" s="409"/>
      <c r="EO102" s="409"/>
      <c r="EP102" s="409"/>
      <c r="EQ102" s="409"/>
      <c r="ER102" s="409"/>
      <c r="ES102" s="409"/>
      <c r="ET102" s="409"/>
      <c r="EU102" s="409"/>
      <c r="EV102" s="409"/>
      <c r="EW102" s="409"/>
      <c r="EX102" s="409"/>
      <c r="EY102" s="409"/>
      <c r="EZ102" s="409"/>
      <c r="FA102" s="409"/>
    </row>
    <row r="103" spans="1:157" ht="29.25">
      <c r="A103" s="93"/>
      <c r="B103" s="99"/>
      <c r="C103" s="24">
        <v>1</v>
      </c>
      <c r="D103" s="100" t="s">
        <v>191</v>
      </c>
      <c r="E103" s="227" t="s">
        <v>192</v>
      </c>
      <c r="F103" s="330">
        <v>0.81134695496925213</v>
      </c>
      <c r="G103" s="254" t="s">
        <v>316</v>
      </c>
      <c r="H103" s="399"/>
      <c r="I103" s="399"/>
      <c r="J103" s="399"/>
      <c r="K103" s="399"/>
      <c r="L103" s="399"/>
      <c r="M103" s="399"/>
      <c r="N103" s="399"/>
      <c r="O103" s="399"/>
      <c r="P103" s="399"/>
      <c r="Q103" s="399"/>
      <c r="R103" s="399"/>
      <c r="S103" s="399"/>
      <c r="T103" s="399"/>
      <c r="U103" s="399"/>
      <c r="V103" s="399"/>
      <c r="W103" s="399"/>
      <c r="X103" s="399"/>
      <c r="Y103" s="399"/>
      <c r="Z103" s="399"/>
      <c r="AA103" s="399"/>
      <c r="AB103" s="399"/>
      <c r="AC103" s="399"/>
      <c r="AD103" s="399"/>
      <c r="AE103" s="399"/>
      <c r="AF103" s="399"/>
      <c r="AG103" s="399"/>
      <c r="AH103" s="399"/>
      <c r="AI103" s="399"/>
      <c r="AJ103" s="399"/>
      <c r="AK103" s="399"/>
      <c r="AL103" s="399"/>
      <c r="AM103" s="399"/>
      <c r="AN103" s="399"/>
      <c r="AO103" s="399"/>
      <c r="AP103" s="399"/>
      <c r="AQ103" s="399"/>
      <c r="AR103" s="399"/>
      <c r="AS103" s="399"/>
      <c r="AT103" s="399"/>
      <c r="AU103" s="399"/>
      <c r="AV103" s="399"/>
      <c r="AW103" s="399"/>
      <c r="AX103" s="399"/>
      <c r="AY103" s="399"/>
      <c r="AZ103" s="399"/>
      <c r="BA103" s="399"/>
      <c r="BB103" s="399"/>
      <c r="BC103" s="399"/>
      <c r="BD103" s="399"/>
      <c r="BE103" s="399"/>
      <c r="BF103" s="399"/>
      <c r="BG103" s="399"/>
      <c r="BH103" s="399"/>
      <c r="BI103" s="399"/>
      <c r="BJ103" s="399"/>
      <c r="BK103" s="399"/>
      <c r="BL103" s="399"/>
      <c r="BM103" s="399"/>
      <c r="BN103" s="399"/>
      <c r="BO103" s="399"/>
      <c r="BP103" s="399"/>
      <c r="BQ103" s="399"/>
      <c r="BR103" s="399"/>
      <c r="BS103" s="399"/>
      <c r="BT103" s="399"/>
      <c r="BU103" s="399"/>
      <c r="BV103" s="399"/>
      <c r="BW103" s="399"/>
      <c r="BX103" s="399"/>
      <c r="BY103" s="399"/>
      <c r="BZ103" s="399"/>
      <c r="CA103" s="399"/>
      <c r="CB103" s="399"/>
      <c r="CC103" s="399"/>
      <c r="CD103" s="399"/>
      <c r="CE103" s="399"/>
      <c r="CF103" s="399"/>
      <c r="CG103" s="399"/>
      <c r="CH103" s="399"/>
      <c r="CI103" s="399"/>
      <c r="CJ103" s="399"/>
      <c r="CK103" s="399"/>
      <c r="CL103" s="399"/>
      <c r="CM103" s="399"/>
      <c r="CN103" s="399"/>
      <c r="CO103" s="399"/>
      <c r="CP103" s="399"/>
      <c r="CQ103" s="399"/>
      <c r="CR103" s="399"/>
      <c r="CS103" s="399"/>
      <c r="CT103" s="399"/>
      <c r="CU103" s="399"/>
      <c r="CV103" s="399"/>
      <c r="CW103" s="399"/>
      <c r="CX103" s="399"/>
      <c r="CY103" s="399"/>
      <c r="CZ103" s="399"/>
      <c r="DA103" s="399"/>
      <c r="DB103" s="399"/>
      <c r="DC103" s="399"/>
      <c r="DD103" s="399"/>
      <c r="DE103" s="399"/>
      <c r="DF103" s="399"/>
      <c r="DG103" s="399"/>
      <c r="DH103" s="399"/>
      <c r="DI103" s="399"/>
      <c r="DJ103" s="399"/>
      <c r="DK103" s="399"/>
      <c r="DL103" s="399"/>
      <c r="DM103" s="399"/>
      <c r="DN103" s="399"/>
      <c r="DO103" s="399"/>
      <c r="DP103" s="399"/>
      <c r="DQ103" s="399"/>
      <c r="DR103" s="399"/>
      <c r="DS103" s="399"/>
      <c r="DT103" s="399"/>
      <c r="DU103" s="399"/>
      <c r="DV103" s="399"/>
      <c r="DW103" s="399"/>
      <c r="DX103" s="399"/>
      <c r="DY103" s="399"/>
      <c r="DZ103" s="399"/>
      <c r="EA103" s="399"/>
      <c r="EB103" s="399"/>
      <c r="EC103" s="399"/>
      <c r="ED103" s="399"/>
      <c r="EE103" s="399"/>
      <c r="EF103" s="399"/>
      <c r="EG103" s="399"/>
      <c r="EH103" s="399"/>
      <c r="EI103" s="399"/>
      <c r="EJ103" s="399"/>
      <c r="EK103" s="399"/>
      <c r="EL103" s="399"/>
      <c r="EM103" s="399"/>
      <c r="EN103" s="399"/>
      <c r="EO103" s="399"/>
      <c r="EP103" s="399"/>
      <c r="EQ103" s="399"/>
      <c r="ER103" s="399"/>
      <c r="ES103" s="399"/>
      <c r="ET103" s="399"/>
      <c r="EU103" s="399"/>
      <c r="EV103" s="399"/>
      <c r="EW103" s="399"/>
      <c r="EX103" s="399"/>
      <c r="EY103" s="399"/>
      <c r="EZ103" s="399"/>
      <c r="FA103" s="399"/>
    </row>
    <row r="104" spans="1:157" ht="19.5">
      <c r="A104" s="93"/>
      <c r="B104" s="99"/>
      <c r="C104" s="30">
        <v>2</v>
      </c>
      <c r="D104" s="102" t="s">
        <v>195</v>
      </c>
      <c r="E104" s="224" t="s">
        <v>196</v>
      </c>
      <c r="F104" s="331">
        <v>0.42154334457448916</v>
      </c>
      <c r="G104" s="254" t="s">
        <v>316</v>
      </c>
      <c r="H104" s="394"/>
      <c r="I104" s="394"/>
      <c r="J104" s="394"/>
      <c r="K104" s="394"/>
      <c r="L104" s="394"/>
      <c r="M104" s="394"/>
      <c r="N104" s="394"/>
      <c r="O104" s="394"/>
      <c r="P104" s="394"/>
      <c r="Q104" s="394"/>
      <c r="R104" s="394"/>
      <c r="S104" s="394"/>
      <c r="T104" s="394"/>
      <c r="U104" s="394"/>
      <c r="V104" s="394"/>
      <c r="W104" s="394"/>
      <c r="X104" s="394"/>
      <c r="Y104" s="394"/>
      <c r="Z104" s="394"/>
      <c r="AA104" s="394"/>
      <c r="AB104" s="394"/>
      <c r="AC104" s="394"/>
      <c r="AD104" s="394"/>
      <c r="AE104" s="394"/>
      <c r="AF104" s="394"/>
      <c r="AG104" s="394"/>
      <c r="AH104" s="394"/>
      <c r="AI104" s="394"/>
      <c r="AJ104" s="394"/>
      <c r="AK104" s="394"/>
      <c r="AL104" s="394"/>
      <c r="AM104" s="394"/>
      <c r="AN104" s="394"/>
      <c r="AO104" s="394"/>
      <c r="AP104" s="394"/>
      <c r="AQ104" s="394"/>
      <c r="AR104" s="394"/>
      <c r="AS104" s="394"/>
      <c r="AT104" s="394"/>
      <c r="AU104" s="394"/>
      <c r="AV104" s="394"/>
      <c r="AW104" s="394"/>
      <c r="AX104" s="394"/>
      <c r="AY104" s="394"/>
      <c r="AZ104" s="394"/>
      <c r="BA104" s="394"/>
      <c r="BB104" s="394"/>
      <c r="BC104" s="394"/>
      <c r="BD104" s="394"/>
      <c r="BE104" s="394"/>
      <c r="BF104" s="394"/>
      <c r="BG104" s="394"/>
      <c r="BH104" s="394"/>
      <c r="BI104" s="394"/>
      <c r="BJ104" s="394"/>
      <c r="BK104" s="394"/>
      <c r="BL104" s="394"/>
      <c r="BM104" s="394"/>
      <c r="BN104" s="394"/>
      <c r="BO104" s="394"/>
      <c r="BP104" s="394"/>
      <c r="BQ104" s="394"/>
      <c r="BR104" s="394"/>
      <c r="BS104" s="394"/>
      <c r="BT104" s="394"/>
      <c r="BU104" s="394"/>
      <c r="BV104" s="394"/>
      <c r="BW104" s="394"/>
      <c r="BX104" s="394"/>
      <c r="BY104" s="394"/>
      <c r="BZ104" s="394"/>
      <c r="CA104" s="394"/>
      <c r="CB104" s="394"/>
      <c r="CC104" s="394"/>
      <c r="CD104" s="394"/>
      <c r="CE104" s="394"/>
      <c r="CF104" s="394"/>
      <c r="CG104" s="394"/>
      <c r="CH104" s="394"/>
      <c r="CI104" s="394"/>
      <c r="CJ104" s="394"/>
      <c r="CK104" s="394"/>
      <c r="CL104" s="394"/>
      <c r="CM104" s="394"/>
      <c r="CN104" s="394"/>
      <c r="CO104" s="394"/>
      <c r="CP104" s="394"/>
      <c r="CQ104" s="394"/>
      <c r="CR104" s="394"/>
      <c r="CS104" s="394"/>
      <c r="CT104" s="394"/>
      <c r="CU104" s="394"/>
      <c r="CV104" s="394"/>
      <c r="CW104" s="394"/>
      <c r="CX104" s="394"/>
      <c r="CY104" s="394"/>
      <c r="CZ104" s="394"/>
      <c r="DA104" s="394"/>
      <c r="DB104" s="394"/>
      <c r="DC104" s="394"/>
      <c r="DD104" s="394"/>
      <c r="DE104" s="394"/>
      <c r="DF104" s="394"/>
      <c r="DG104" s="394"/>
      <c r="DH104" s="394"/>
      <c r="DI104" s="394"/>
      <c r="DJ104" s="394"/>
      <c r="DK104" s="394"/>
      <c r="DL104" s="394"/>
      <c r="DM104" s="394"/>
      <c r="DN104" s="394"/>
      <c r="DO104" s="394"/>
      <c r="DP104" s="394"/>
      <c r="DQ104" s="394"/>
      <c r="DR104" s="394"/>
      <c r="DS104" s="394"/>
      <c r="DT104" s="394"/>
      <c r="DU104" s="394"/>
      <c r="DV104" s="394"/>
      <c r="DW104" s="394"/>
      <c r="DX104" s="394"/>
      <c r="DY104" s="394"/>
      <c r="DZ104" s="394"/>
      <c r="EA104" s="394"/>
      <c r="EB104" s="394"/>
      <c r="EC104" s="394"/>
      <c r="ED104" s="394"/>
      <c r="EE104" s="394"/>
      <c r="EF104" s="394"/>
      <c r="EG104" s="394"/>
      <c r="EH104" s="394"/>
      <c r="EI104" s="394"/>
      <c r="EJ104" s="394"/>
      <c r="EK104" s="394"/>
      <c r="EL104" s="394"/>
      <c r="EM104" s="394"/>
      <c r="EN104" s="394"/>
      <c r="EO104" s="394"/>
      <c r="EP104" s="394"/>
      <c r="EQ104" s="394"/>
      <c r="ER104" s="394"/>
      <c r="ES104" s="394"/>
      <c r="ET104" s="394"/>
      <c r="EU104" s="394"/>
      <c r="EV104" s="394"/>
      <c r="EW104" s="394"/>
      <c r="EX104" s="394"/>
      <c r="EY104" s="394"/>
      <c r="EZ104" s="394"/>
      <c r="FA104" s="394"/>
    </row>
    <row r="105" spans="1:157" ht="29.25">
      <c r="A105" s="93"/>
      <c r="B105" s="99"/>
      <c r="C105" s="30">
        <v>3</v>
      </c>
      <c r="D105" s="102" t="s">
        <v>199</v>
      </c>
      <c r="E105" s="224" t="s">
        <v>200</v>
      </c>
      <c r="F105" s="331">
        <v>0.51438206705018841</v>
      </c>
      <c r="G105" s="254" t="s">
        <v>316</v>
      </c>
      <c r="H105" s="394"/>
      <c r="I105" s="394"/>
      <c r="J105" s="394"/>
      <c r="K105" s="394"/>
      <c r="L105" s="394"/>
      <c r="M105" s="394"/>
      <c r="N105" s="394"/>
      <c r="O105" s="394"/>
      <c r="P105" s="394"/>
      <c r="Q105" s="394"/>
      <c r="R105" s="394"/>
      <c r="S105" s="394"/>
      <c r="T105" s="394"/>
      <c r="U105" s="394"/>
      <c r="V105" s="394"/>
      <c r="W105" s="394"/>
      <c r="X105" s="394"/>
      <c r="Y105" s="394"/>
      <c r="Z105" s="394"/>
      <c r="AA105" s="394"/>
      <c r="AB105" s="394"/>
      <c r="AC105" s="394"/>
      <c r="AD105" s="394"/>
      <c r="AE105" s="394"/>
      <c r="AF105" s="394"/>
      <c r="AG105" s="394"/>
      <c r="AH105" s="394"/>
      <c r="AI105" s="394"/>
      <c r="AJ105" s="394"/>
      <c r="AK105" s="394"/>
      <c r="AL105" s="394"/>
      <c r="AM105" s="394"/>
      <c r="AN105" s="394"/>
      <c r="AO105" s="394"/>
      <c r="AP105" s="394"/>
      <c r="AQ105" s="394"/>
      <c r="AR105" s="394"/>
      <c r="AS105" s="394"/>
      <c r="AT105" s="394"/>
      <c r="AU105" s="394"/>
      <c r="AV105" s="394"/>
      <c r="AW105" s="394"/>
      <c r="AX105" s="394"/>
      <c r="AY105" s="394"/>
      <c r="AZ105" s="394"/>
      <c r="BA105" s="394"/>
      <c r="BB105" s="394"/>
      <c r="BC105" s="394"/>
      <c r="BD105" s="394"/>
      <c r="BE105" s="394"/>
      <c r="BF105" s="394"/>
      <c r="BG105" s="394"/>
      <c r="BH105" s="394"/>
      <c r="BI105" s="394"/>
      <c r="BJ105" s="394"/>
      <c r="BK105" s="394"/>
      <c r="BL105" s="394"/>
      <c r="BM105" s="394"/>
      <c r="BN105" s="394"/>
      <c r="BO105" s="394"/>
      <c r="BP105" s="394"/>
      <c r="BQ105" s="394"/>
      <c r="BR105" s="394"/>
      <c r="BS105" s="394"/>
      <c r="BT105" s="394"/>
      <c r="BU105" s="394"/>
      <c r="BV105" s="394"/>
      <c r="BW105" s="394"/>
      <c r="BX105" s="394"/>
      <c r="BY105" s="394"/>
      <c r="BZ105" s="394"/>
      <c r="CA105" s="394"/>
      <c r="CB105" s="394"/>
      <c r="CC105" s="394"/>
      <c r="CD105" s="394"/>
      <c r="CE105" s="394"/>
      <c r="CF105" s="394"/>
      <c r="CG105" s="394"/>
      <c r="CH105" s="394"/>
      <c r="CI105" s="394"/>
      <c r="CJ105" s="394"/>
      <c r="CK105" s="394"/>
      <c r="CL105" s="394"/>
      <c r="CM105" s="394"/>
      <c r="CN105" s="394"/>
      <c r="CO105" s="394"/>
      <c r="CP105" s="394"/>
      <c r="CQ105" s="394"/>
      <c r="CR105" s="394"/>
      <c r="CS105" s="394"/>
      <c r="CT105" s="394"/>
      <c r="CU105" s="394"/>
      <c r="CV105" s="394"/>
      <c r="CW105" s="394"/>
      <c r="CX105" s="394"/>
      <c r="CY105" s="394"/>
      <c r="CZ105" s="394"/>
      <c r="DA105" s="394"/>
      <c r="DB105" s="394"/>
      <c r="DC105" s="394"/>
      <c r="DD105" s="394"/>
      <c r="DE105" s="394"/>
      <c r="DF105" s="394"/>
      <c r="DG105" s="394"/>
      <c r="DH105" s="394"/>
      <c r="DI105" s="394"/>
      <c r="DJ105" s="394"/>
      <c r="DK105" s="394"/>
      <c r="DL105" s="394"/>
      <c r="DM105" s="394"/>
      <c r="DN105" s="394"/>
      <c r="DO105" s="394"/>
      <c r="DP105" s="394"/>
      <c r="DQ105" s="394"/>
      <c r="DR105" s="394"/>
      <c r="DS105" s="394"/>
      <c r="DT105" s="394"/>
      <c r="DU105" s="394"/>
      <c r="DV105" s="394"/>
      <c r="DW105" s="394"/>
      <c r="DX105" s="394"/>
      <c r="DY105" s="394"/>
      <c r="DZ105" s="394"/>
      <c r="EA105" s="394"/>
      <c r="EB105" s="394"/>
      <c r="EC105" s="394"/>
      <c r="ED105" s="394"/>
      <c r="EE105" s="394"/>
      <c r="EF105" s="394"/>
      <c r="EG105" s="394"/>
      <c r="EH105" s="394"/>
      <c r="EI105" s="394"/>
      <c r="EJ105" s="394"/>
      <c r="EK105" s="394"/>
      <c r="EL105" s="394"/>
      <c r="EM105" s="394"/>
      <c r="EN105" s="394"/>
      <c r="EO105" s="394"/>
      <c r="EP105" s="394"/>
      <c r="EQ105" s="394"/>
      <c r="ER105" s="394"/>
      <c r="ES105" s="394"/>
      <c r="ET105" s="394"/>
      <c r="EU105" s="394"/>
      <c r="EV105" s="394"/>
      <c r="EW105" s="394"/>
      <c r="EX105" s="394"/>
      <c r="EY105" s="394"/>
      <c r="EZ105" s="394"/>
      <c r="FA105" s="394"/>
    </row>
    <row r="106" spans="1:157" ht="60" customHeight="1">
      <c r="A106" s="93"/>
      <c r="B106" s="99"/>
      <c r="C106" s="30">
        <v>4</v>
      </c>
      <c r="D106" s="102" t="s">
        <v>189</v>
      </c>
      <c r="E106" s="224" t="s">
        <v>202</v>
      </c>
      <c r="F106" s="331">
        <v>0.76591946042451897</v>
      </c>
      <c r="G106" s="254" t="s">
        <v>315</v>
      </c>
      <c r="H106" s="394"/>
      <c r="I106" s="394"/>
      <c r="J106" s="394"/>
      <c r="K106" s="394"/>
      <c r="L106" s="394"/>
      <c r="M106" s="394"/>
      <c r="N106" s="394"/>
      <c r="O106" s="394"/>
      <c r="P106" s="394"/>
      <c r="Q106" s="394"/>
      <c r="R106" s="394"/>
      <c r="S106" s="394"/>
      <c r="T106" s="394"/>
      <c r="U106" s="394"/>
      <c r="V106" s="394"/>
      <c r="W106" s="394"/>
      <c r="X106" s="394"/>
      <c r="Y106" s="394"/>
      <c r="Z106" s="394"/>
      <c r="AA106" s="394"/>
      <c r="AB106" s="394"/>
      <c r="AC106" s="394"/>
      <c r="AD106" s="394"/>
      <c r="AE106" s="394"/>
      <c r="AF106" s="394"/>
      <c r="AG106" s="394"/>
      <c r="AH106" s="394"/>
      <c r="AI106" s="394"/>
      <c r="AJ106" s="394"/>
      <c r="AK106" s="394"/>
      <c r="AL106" s="394"/>
      <c r="AM106" s="394"/>
      <c r="AN106" s="394"/>
      <c r="AO106" s="394"/>
      <c r="AP106" s="394"/>
      <c r="AQ106" s="394"/>
      <c r="AR106" s="394"/>
      <c r="AS106" s="394"/>
      <c r="AT106" s="394"/>
      <c r="AU106" s="394"/>
      <c r="AV106" s="394"/>
      <c r="AW106" s="394"/>
      <c r="AX106" s="394"/>
      <c r="AY106" s="394"/>
      <c r="AZ106" s="394"/>
      <c r="BA106" s="394"/>
      <c r="BB106" s="394"/>
      <c r="BC106" s="394"/>
      <c r="BD106" s="394"/>
      <c r="BE106" s="394"/>
      <c r="BF106" s="394"/>
      <c r="BG106" s="394"/>
      <c r="BH106" s="394"/>
      <c r="BI106" s="394"/>
      <c r="BJ106" s="394"/>
      <c r="BK106" s="394"/>
      <c r="BL106" s="394"/>
      <c r="BM106" s="394"/>
      <c r="BN106" s="394"/>
      <c r="BO106" s="394"/>
      <c r="BP106" s="394"/>
      <c r="BQ106" s="394"/>
      <c r="BR106" s="394"/>
      <c r="BS106" s="394"/>
      <c r="BT106" s="394"/>
      <c r="BU106" s="394"/>
      <c r="BV106" s="394"/>
      <c r="BW106" s="394"/>
      <c r="BX106" s="394"/>
      <c r="BY106" s="394"/>
      <c r="BZ106" s="394"/>
      <c r="CA106" s="394"/>
      <c r="CB106" s="394"/>
      <c r="CC106" s="394"/>
      <c r="CD106" s="394"/>
      <c r="CE106" s="394"/>
      <c r="CF106" s="394"/>
      <c r="CG106" s="394"/>
      <c r="CH106" s="394"/>
      <c r="CI106" s="394"/>
      <c r="CJ106" s="394"/>
      <c r="CK106" s="394"/>
      <c r="CL106" s="394"/>
      <c r="CM106" s="394"/>
      <c r="CN106" s="394"/>
      <c r="CO106" s="394"/>
      <c r="CP106" s="394"/>
      <c r="CQ106" s="394"/>
      <c r="CR106" s="394"/>
      <c r="CS106" s="394"/>
      <c r="CT106" s="394"/>
      <c r="CU106" s="394"/>
      <c r="CV106" s="394"/>
      <c r="CW106" s="394"/>
      <c r="CX106" s="394"/>
      <c r="CY106" s="394"/>
      <c r="CZ106" s="394"/>
      <c r="DA106" s="394"/>
      <c r="DB106" s="394"/>
      <c r="DC106" s="394"/>
      <c r="DD106" s="394"/>
      <c r="DE106" s="394"/>
      <c r="DF106" s="394"/>
      <c r="DG106" s="394"/>
      <c r="DH106" s="394"/>
      <c r="DI106" s="394"/>
      <c r="DJ106" s="394"/>
      <c r="DK106" s="394"/>
      <c r="DL106" s="394"/>
      <c r="DM106" s="394"/>
      <c r="DN106" s="394"/>
      <c r="DO106" s="394"/>
      <c r="DP106" s="394"/>
      <c r="DQ106" s="394"/>
      <c r="DR106" s="394"/>
      <c r="DS106" s="394"/>
      <c r="DT106" s="394"/>
      <c r="DU106" s="394"/>
      <c r="DV106" s="394"/>
      <c r="DW106" s="394"/>
      <c r="DX106" s="394"/>
      <c r="DY106" s="394"/>
      <c r="DZ106" s="394"/>
      <c r="EA106" s="394"/>
      <c r="EB106" s="394"/>
      <c r="EC106" s="394"/>
      <c r="ED106" s="394"/>
      <c r="EE106" s="394"/>
      <c r="EF106" s="394"/>
      <c r="EG106" s="394"/>
      <c r="EH106" s="394"/>
      <c r="EI106" s="394"/>
      <c r="EJ106" s="394"/>
      <c r="EK106" s="394"/>
      <c r="EL106" s="394"/>
      <c r="EM106" s="394"/>
      <c r="EN106" s="394"/>
      <c r="EO106" s="394"/>
      <c r="EP106" s="394"/>
      <c r="EQ106" s="394"/>
      <c r="ER106" s="394"/>
      <c r="ES106" s="394"/>
      <c r="ET106" s="394"/>
      <c r="EU106" s="394"/>
      <c r="EV106" s="394"/>
      <c r="EW106" s="394"/>
      <c r="EX106" s="394"/>
      <c r="EY106" s="394"/>
      <c r="EZ106" s="394"/>
      <c r="FA106" s="394"/>
    </row>
    <row r="107" spans="1:157" ht="39">
      <c r="A107" s="93"/>
      <c r="B107" s="99"/>
      <c r="C107" s="30">
        <v>5</v>
      </c>
      <c r="D107" s="102" t="s">
        <v>207</v>
      </c>
      <c r="E107" s="224" t="s">
        <v>208</v>
      </c>
      <c r="F107" s="331">
        <v>0.66078159095417577</v>
      </c>
      <c r="G107" s="253" t="s">
        <v>315</v>
      </c>
      <c r="H107" s="394"/>
      <c r="I107" s="394"/>
      <c r="J107" s="394"/>
      <c r="K107" s="394"/>
      <c r="L107" s="394"/>
      <c r="M107" s="394"/>
      <c r="N107" s="394"/>
      <c r="O107" s="394"/>
      <c r="P107" s="394"/>
      <c r="Q107" s="394"/>
      <c r="R107" s="394"/>
      <c r="S107" s="394"/>
      <c r="T107" s="394"/>
      <c r="U107" s="394"/>
      <c r="V107" s="394"/>
      <c r="W107" s="394"/>
      <c r="X107" s="394"/>
      <c r="Y107" s="394"/>
      <c r="Z107" s="394"/>
      <c r="AA107" s="394"/>
      <c r="AB107" s="394"/>
      <c r="AC107" s="394"/>
      <c r="AD107" s="394"/>
      <c r="AE107" s="394"/>
      <c r="AF107" s="394"/>
      <c r="AG107" s="394"/>
      <c r="AH107" s="394"/>
      <c r="AI107" s="394"/>
      <c r="AJ107" s="394"/>
      <c r="AK107" s="394"/>
      <c r="AL107" s="394"/>
      <c r="AM107" s="394"/>
      <c r="AN107" s="394"/>
      <c r="AO107" s="394"/>
      <c r="AP107" s="394"/>
      <c r="AQ107" s="394"/>
      <c r="AR107" s="394"/>
      <c r="AS107" s="394"/>
      <c r="AT107" s="394"/>
      <c r="AU107" s="394"/>
      <c r="AV107" s="394"/>
      <c r="AW107" s="394"/>
      <c r="AX107" s="394"/>
      <c r="AY107" s="394"/>
      <c r="AZ107" s="394"/>
      <c r="BA107" s="394"/>
      <c r="BB107" s="394"/>
      <c r="BC107" s="394"/>
      <c r="BD107" s="394"/>
      <c r="BE107" s="394"/>
      <c r="BF107" s="394"/>
      <c r="BG107" s="394"/>
      <c r="BH107" s="394"/>
      <c r="BI107" s="394"/>
      <c r="BJ107" s="394"/>
      <c r="BK107" s="394"/>
      <c r="BL107" s="394"/>
      <c r="BM107" s="394"/>
      <c r="BN107" s="394"/>
      <c r="BO107" s="394"/>
      <c r="BP107" s="394"/>
      <c r="BQ107" s="394"/>
      <c r="BR107" s="394"/>
      <c r="BS107" s="394"/>
      <c r="BT107" s="394"/>
      <c r="BU107" s="394"/>
      <c r="BV107" s="394"/>
      <c r="BW107" s="394"/>
      <c r="BX107" s="394"/>
      <c r="BY107" s="394"/>
      <c r="BZ107" s="394"/>
      <c r="CA107" s="394"/>
      <c r="CB107" s="394"/>
      <c r="CC107" s="394"/>
      <c r="CD107" s="394"/>
      <c r="CE107" s="394"/>
      <c r="CF107" s="394"/>
      <c r="CG107" s="394"/>
      <c r="CH107" s="394"/>
      <c r="CI107" s="394"/>
      <c r="CJ107" s="394"/>
      <c r="CK107" s="394"/>
      <c r="CL107" s="394"/>
      <c r="CM107" s="394"/>
      <c r="CN107" s="394"/>
      <c r="CO107" s="394"/>
      <c r="CP107" s="394"/>
      <c r="CQ107" s="394"/>
      <c r="CR107" s="394"/>
      <c r="CS107" s="394"/>
      <c r="CT107" s="394"/>
      <c r="CU107" s="394"/>
      <c r="CV107" s="394"/>
      <c r="CW107" s="394"/>
      <c r="CX107" s="394"/>
      <c r="CY107" s="394"/>
      <c r="CZ107" s="394"/>
      <c r="DA107" s="394"/>
      <c r="DB107" s="394"/>
      <c r="DC107" s="394"/>
      <c r="DD107" s="394"/>
      <c r="DE107" s="394"/>
      <c r="DF107" s="394"/>
      <c r="DG107" s="394"/>
      <c r="DH107" s="394"/>
      <c r="DI107" s="394"/>
      <c r="DJ107" s="394"/>
      <c r="DK107" s="394"/>
      <c r="DL107" s="394"/>
      <c r="DM107" s="394"/>
      <c r="DN107" s="394"/>
      <c r="DO107" s="394"/>
      <c r="DP107" s="394"/>
      <c r="DQ107" s="394"/>
      <c r="DR107" s="394"/>
      <c r="DS107" s="394"/>
      <c r="DT107" s="394"/>
      <c r="DU107" s="394"/>
      <c r="DV107" s="394"/>
      <c r="DW107" s="394"/>
      <c r="DX107" s="394"/>
      <c r="DY107" s="394"/>
      <c r="DZ107" s="394"/>
      <c r="EA107" s="394"/>
      <c r="EB107" s="394"/>
      <c r="EC107" s="394"/>
      <c r="ED107" s="394"/>
      <c r="EE107" s="394"/>
      <c r="EF107" s="394"/>
      <c r="EG107" s="394"/>
      <c r="EH107" s="394"/>
      <c r="EI107" s="394"/>
      <c r="EJ107" s="394"/>
      <c r="EK107" s="394"/>
      <c r="EL107" s="394"/>
      <c r="EM107" s="394"/>
      <c r="EN107" s="394"/>
      <c r="EO107" s="394"/>
      <c r="EP107" s="394"/>
      <c r="EQ107" s="394"/>
      <c r="ER107" s="394"/>
      <c r="ES107" s="394"/>
      <c r="ET107" s="394"/>
      <c r="EU107" s="394"/>
      <c r="EV107" s="394"/>
      <c r="EW107" s="394"/>
      <c r="EX107" s="394"/>
      <c r="EY107" s="394"/>
      <c r="EZ107" s="394"/>
      <c r="FA107" s="394"/>
    </row>
    <row r="108" spans="1:157" ht="39">
      <c r="A108" s="93"/>
      <c r="B108" s="99"/>
      <c r="C108" s="30">
        <v>6</v>
      </c>
      <c r="D108" s="102" t="s">
        <v>197</v>
      </c>
      <c r="E108" s="224" t="s">
        <v>209</v>
      </c>
      <c r="F108" s="331">
        <v>0.7585796468954572</v>
      </c>
      <c r="G108" s="253" t="s">
        <v>316</v>
      </c>
      <c r="H108" s="394"/>
      <c r="I108" s="394"/>
      <c r="J108" s="394"/>
      <c r="K108" s="394"/>
      <c r="L108" s="394"/>
      <c r="M108" s="394"/>
      <c r="N108" s="394"/>
      <c r="O108" s="394"/>
      <c r="P108" s="394"/>
      <c r="Q108" s="394"/>
      <c r="R108" s="394"/>
      <c r="S108" s="394"/>
      <c r="T108" s="394"/>
      <c r="U108" s="394"/>
      <c r="V108" s="394"/>
      <c r="W108" s="394"/>
      <c r="X108" s="394"/>
      <c r="Y108" s="394"/>
      <c r="Z108" s="394"/>
      <c r="AA108" s="394"/>
      <c r="AB108" s="394"/>
      <c r="AC108" s="394"/>
      <c r="AD108" s="394"/>
      <c r="AE108" s="394"/>
      <c r="AF108" s="394"/>
      <c r="AG108" s="394"/>
      <c r="AH108" s="394"/>
      <c r="AI108" s="394"/>
      <c r="AJ108" s="394"/>
      <c r="AK108" s="394"/>
      <c r="AL108" s="394"/>
      <c r="AM108" s="394"/>
      <c r="AN108" s="394"/>
      <c r="AO108" s="394"/>
      <c r="AP108" s="394"/>
      <c r="AQ108" s="394"/>
      <c r="AR108" s="394"/>
      <c r="AS108" s="394"/>
      <c r="AT108" s="394"/>
      <c r="AU108" s="394"/>
      <c r="AV108" s="394"/>
      <c r="AW108" s="394"/>
      <c r="AX108" s="394"/>
      <c r="AY108" s="394"/>
      <c r="AZ108" s="394"/>
      <c r="BA108" s="394"/>
      <c r="BB108" s="394"/>
      <c r="BC108" s="394"/>
      <c r="BD108" s="394"/>
      <c r="BE108" s="394"/>
      <c r="BF108" s="394"/>
      <c r="BG108" s="394"/>
      <c r="BH108" s="394"/>
      <c r="BI108" s="394"/>
      <c r="BJ108" s="394"/>
      <c r="BK108" s="394"/>
      <c r="BL108" s="394"/>
      <c r="BM108" s="394"/>
      <c r="BN108" s="394"/>
      <c r="BO108" s="394"/>
      <c r="BP108" s="394"/>
      <c r="BQ108" s="394"/>
      <c r="BR108" s="394"/>
      <c r="BS108" s="394"/>
      <c r="BT108" s="394"/>
      <c r="BU108" s="394"/>
      <c r="BV108" s="394"/>
      <c r="BW108" s="394"/>
      <c r="BX108" s="394"/>
      <c r="BY108" s="394"/>
      <c r="BZ108" s="394"/>
      <c r="CA108" s="394"/>
      <c r="CB108" s="394"/>
      <c r="CC108" s="394"/>
      <c r="CD108" s="394"/>
      <c r="CE108" s="394"/>
      <c r="CF108" s="394"/>
      <c r="CG108" s="394"/>
      <c r="CH108" s="394"/>
      <c r="CI108" s="394"/>
      <c r="CJ108" s="394"/>
      <c r="CK108" s="394"/>
      <c r="CL108" s="394"/>
      <c r="CM108" s="394"/>
      <c r="CN108" s="394"/>
      <c r="CO108" s="394"/>
      <c r="CP108" s="394"/>
      <c r="CQ108" s="394"/>
      <c r="CR108" s="394"/>
      <c r="CS108" s="394"/>
      <c r="CT108" s="394"/>
      <c r="CU108" s="394"/>
      <c r="CV108" s="394"/>
      <c r="CW108" s="394"/>
      <c r="CX108" s="394"/>
      <c r="CY108" s="394"/>
      <c r="CZ108" s="394"/>
      <c r="DA108" s="394"/>
      <c r="DB108" s="394"/>
      <c r="DC108" s="394"/>
      <c r="DD108" s="394"/>
      <c r="DE108" s="394"/>
      <c r="DF108" s="394"/>
      <c r="DG108" s="394"/>
      <c r="DH108" s="394"/>
      <c r="DI108" s="394"/>
      <c r="DJ108" s="394"/>
      <c r="DK108" s="394"/>
      <c r="DL108" s="394"/>
      <c r="DM108" s="394"/>
      <c r="DN108" s="394"/>
      <c r="DO108" s="394"/>
      <c r="DP108" s="394"/>
      <c r="DQ108" s="394"/>
      <c r="DR108" s="394"/>
      <c r="DS108" s="394"/>
      <c r="DT108" s="394"/>
      <c r="DU108" s="394"/>
      <c r="DV108" s="394"/>
      <c r="DW108" s="394"/>
      <c r="DX108" s="394"/>
      <c r="DY108" s="394"/>
      <c r="DZ108" s="394"/>
      <c r="EA108" s="394"/>
      <c r="EB108" s="394"/>
      <c r="EC108" s="394"/>
      <c r="ED108" s="394"/>
      <c r="EE108" s="394"/>
      <c r="EF108" s="394"/>
      <c r="EG108" s="394"/>
      <c r="EH108" s="394"/>
      <c r="EI108" s="394"/>
      <c r="EJ108" s="394"/>
      <c r="EK108" s="394"/>
      <c r="EL108" s="394"/>
      <c r="EM108" s="394"/>
      <c r="EN108" s="394"/>
      <c r="EO108" s="394"/>
      <c r="EP108" s="394"/>
      <c r="EQ108" s="394"/>
      <c r="ER108" s="394"/>
      <c r="ES108" s="394"/>
      <c r="ET108" s="394"/>
      <c r="EU108" s="394"/>
      <c r="EV108" s="394"/>
      <c r="EW108" s="394"/>
      <c r="EX108" s="394"/>
      <c r="EY108" s="394"/>
      <c r="EZ108" s="394"/>
      <c r="FA108" s="394"/>
    </row>
    <row r="109" spans="1:157" ht="33" customHeight="1">
      <c r="A109" s="93"/>
      <c r="B109" s="99"/>
      <c r="C109" s="30">
        <v>7</v>
      </c>
      <c r="D109" s="102" t="s">
        <v>212</v>
      </c>
      <c r="E109" s="224" t="s">
        <v>213</v>
      </c>
      <c r="F109" s="331">
        <v>0.37988494346359847</v>
      </c>
      <c r="G109" s="253" t="s">
        <v>316</v>
      </c>
      <c r="H109" s="394"/>
      <c r="I109" s="394"/>
      <c r="J109" s="394"/>
      <c r="K109" s="394"/>
      <c r="L109" s="394"/>
      <c r="M109" s="394"/>
      <c r="N109" s="394"/>
      <c r="O109" s="394"/>
      <c r="P109" s="394"/>
      <c r="Q109" s="394"/>
      <c r="R109" s="394"/>
      <c r="S109" s="394"/>
      <c r="T109" s="394"/>
      <c r="U109" s="394"/>
      <c r="V109" s="394"/>
      <c r="W109" s="394"/>
      <c r="X109" s="394"/>
      <c r="Y109" s="394"/>
      <c r="Z109" s="394"/>
      <c r="AA109" s="394"/>
      <c r="AB109" s="394"/>
      <c r="AC109" s="394"/>
      <c r="AD109" s="394"/>
      <c r="AE109" s="394"/>
      <c r="AF109" s="394"/>
      <c r="AG109" s="394"/>
      <c r="AH109" s="394"/>
      <c r="AI109" s="394"/>
      <c r="AJ109" s="394"/>
      <c r="AK109" s="394"/>
      <c r="AL109" s="394"/>
      <c r="AM109" s="394"/>
      <c r="AN109" s="394"/>
      <c r="AO109" s="394"/>
      <c r="AP109" s="394"/>
      <c r="AQ109" s="394"/>
      <c r="AR109" s="394"/>
      <c r="AS109" s="394"/>
      <c r="AT109" s="394"/>
      <c r="AU109" s="394"/>
      <c r="AV109" s="394"/>
      <c r="AW109" s="394"/>
      <c r="AX109" s="394"/>
      <c r="AY109" s="394"/>
      <c r="AZ109" s="394"/>
      <c r="BA109" s="394"/>
      <c r="BB109" s="394"/>
      <c r="BC109" s="394"/>
      <c r="BD109" s="394"/>
      <c r="BE109" s="394"/>
      <c r="BF109" s="394"/>
      <c r="BG109" s="394"/>
      <c r="BH109" s="394"/>
      <c r="BI109" s="394"/>
      <c r="BJ109" s="394"/>
      <c r="BK109" s="394"/>
      <c r="BL109" s="394"/>
      <c r="BM109" s="394"/>
      <c r="BN109" s="394"/>
      <c r="BO109" s="394"/>
      <c r="BP109" s="394"/>
      <c r="BQ109" s="394"/>
      <c r="BR109" s="394"/>
      <c r="BS109" s="394"/>
      <c r="BT109" s="394"/>
      <c r="BU109" s="394"/>
      <c r="BV109" s="394"/>
      <c r="BW109" s="394"/>
      <c r="BX109" s="394"/>
      <c r="BY109" s="394"/>
      <c r="BZ109" s="394"/>
      <c r="CA109" s="394"/>
      <c r="CB109" s="394"/>
      <c r="CC109" s="394"/>
      <c r="CD109" s="394"/>
      <c r="CE109" s="394"/>
      <c r="CF109" s="394"/>
      <c r="CG109" s="394"/>
      <c r="CH109" s="394"/>
      <c r="CI109" s="394"/>
      <c r="CJ109" s="394"/>
      <c r="CK109" s="394"/>
      <c r="CL109" s="394"/>
      <c r="CM109" s="394"/>
      <c r="CN109" s="394"/>
      <c r="CO109" s="394"/>
      <c r="CP109" s="394"/>
      <c r="CQ109" s="394"/>
      <c r="CR109" s="394"/>
      <c r="CS109" s="394"/>
      <c r="CT109" s="394"/>
      <c r="CU109" s="394"/>
      <c r="CV109" s="394"/>
      <c r="CW109" s="394"/>
      <c r="CX109" s="394"/>
      <c r="CY109" s="394"/>
      <c r="CZ109" s="394"/>
      <c r="DA109" s="394"/>
      <c r="DB109" s="394"/>
      <c r="DC109" s="394"/>
      <c r="DD109" s="394"/>
      <c r="DE109" s="394"/>
      <c r="DF109" s="394"/>
      <c r="DG109" s="394"/>
      <c r="DH109" s="394"/>
      <c r="DI109" s="394"/>
      <c r="DJ109" s="394"/>
      <c r="DK109" s="394"/>
      <c r="DL109" s="394"/>
      <c r="DM109" s="394"/>
      <c r="DN109" s="394"/>
      <c r="DO109" s="394"/>
      <c r="DP109" s="394"/>
      <c r="DQ109" s="394"/>
      <c r="DR109" s="394"/>
      <c r="DS109" s="394"/>
      <c r="DT109" s="394"/>
      <c r="DU109" s="394"/>
      <c r="DV109" s="394"/>
      <c r="DW109" s="394"/>
      <c r="DX109" s="394"/>
      <c r="DY109" s="394"/>
      <c r="DZ109" s="394"/>
      <c r="EA109" s="394"/>
      <c r="EB109" s="394"/>
      <c r="EC109" s="394"/>
      <c r="ED109" s="394"/>
      <c r="EE109" s="394"/>
      <c r="EF109" s="394"/>
      <c r="EG109" s="394"/>
      <c r="EH109" s="394"/>
      <c r="EI109" s="394"/>
      <c r="EJ109" s="394"/>
      <c r="EK109" s="394"/>
      <c r="EL109" s="394"/>
      <c r="EM109" s="394"/>
      <c r="EN109" s="394"/>
      <c r="EO109" s="394"/>
      <c r="EP109" s="394"/>
      <c r="EQ109" s="394"/>
      <c r="ER109" s="394"/>
      <c r="ES109" s="394"/>
      <c r="ET109" s="394"/>
      <c r="EU109" s="394"/>
      <c r="EV109" s="394"/>
      <c r="EW109" s="394"/>
      <c r="EX109" s="394"/>
      <c r="EY109" s="394"/>
      <c r="EZ109" s="394"/>
      <c r="FA109" s="394"/>
    </row>
    <row r="110" spans="1:157" ht="30" thickBot="1">
      <c r="A110" s="93"/>
      <c r="B110" s="99"/>
      <c r="C110" s="30">
        <v>8</v>
      </c>
      <c r="D110" s="102" t="s">
        <v>205</v>
      </c>
      <c r="E110" s="224" t="s">
        <v>216</v>
      </c>
      <c r="F110" s="331">
        <v>0.5822257488593533</v>
      </c>
      <c r="G110" s="253" t="s">
        <v>316</v>
      </c>
      <c r="H110" s="394"/>
      <c r="I110" s="394"/>
      <c r="J110" s="394"/>
      <c r="K110" s="394"/>
      <c r="L110" s="394"/>
      <c r="M110" s="394"/>
      <c r="N110" s="394"/>
      <c r="O110" s="394"/>
      <c r="P110" s="394"/>
      <c r="Q110" s="394"/>
      <c r="R110" s="394"/>
      <c r="S110" s="394"/>
      <c r="T110" s="394"/>
      <c r="U110" s="394"/>
      <c r="V110" s="394"/>
      <c r="W110" s="394"/>
      <c r="X110" s="394"/>
      <c r="Y110" s="394"/>
      <c r="Z110" s="394"/>
      <c r="AA110" s="394"/>
      <c r="AB110" s="394"/>
      <c r="AC110" s="394"/>
      <c r="AD110" s="394"/>
      <c r="AE110" s="394"/>
      <c r="AF110" s="394"/>
      <c r="AG110" s="394"/>
      <c r="AH110" s="394"/>
      <c r="AI110" s="394"/>
      <c r="AJ110" s="394"/>
      <c r="AK110" s="394"/>
      <c r="AL110" s="394"/>
      <c r="AM110" s="394"/>
      <c r="AN110" s="394"/>
      <c r="AO110" s="394"/>
      <c r="AP110" s="394"/>
      <c r="AQ110" s="394"/>
      <c r="AR110" s="394"/>
      <c r="AS110" s="394"/>
      <c r="AT110" s="394"/>
      <c r="AU110" s="394"/>
      <c r="AV110" s="394"/>
      <c r="AW110" s="394"/>
      <c r="AX110" s="394"/>
      <c r="AY110" s="394"/>
      <c r="AZ110" s="394"/>
      <c r="BA110" s="394"/>
      <c r="BB110" s="394"/>
      <c r="BC110" s="394"/>
      <c r="BD110" s="394"/>
      <c r="BE110" s="394"/>
      <c r="BF110" s="394"/>
      <c r="BG110" s="394"/>
      <c r="BH110" s="394"/>
      <c r="BI110" s="394"/>
      <c r="BJ110" s="394"/>
      <c r="BK110" s="394"/>
      <c r="BL110" s="394"/>
      <c r="BM110" s="394"/>
      <c r="BN110" s="394"/>
      <c r="BO110" s="394"/>
      <c r="BP110" s="394"/>
      <c r="BQ110" s="394"/>
      <c r="BR110" s="394"/>
      <c r="BS110" s="394"/>
      <c r="BT110" s="394"/>
      <c r="BU110" s="394"/>
      <c r="BV110" s="394"/>
      <c r="BW110" s="394"/>
      <c r="BX110" s="394"/>
      <c r="BY110" s="394"/>
      <c r="BZ110" s="394"/>
      <c r="CA110" s="394"/>
      <c r="CB110" s="394"/>
      <c r="CC110" s="394"/>
      <c r="CD110" s="394"/>
      <c r="CE110" s="394"/>
      <c r="CF110" s="394"/>
      <c r="CG110" s="394"/>
      <c r="CH110" s="394"/>
      <c r="CI110" s="394"/>
      <c r="CJ110" s="394"/>
      <c r="CK110" s="394"/>
      <c r="CL110" s="394"/>
      <c r="CM110" s="394"/>
      <c r="CN110" s="394"/>
      <c r="CO110" s="394"/>
      <c r="CP110" s="394"/>
      <c r="CQ110" s="394"/>
      <c r="CR110" s="394"/>
      <c r="CS110" s="394"/>
      <c r="CT110" s="394"/>
      <c r="CU110" s="394"/>
      <c r="CV110" s="394"/>
      <c r="CW110" s="394"/>
      <c r="CX110" s="394"/>
      <c r="CY110" s="394"/>
      <c r="CZ110" s="394"/>
      <c r="DA110" s="394"/>
      <c r="DB110" s="394"/>
      <c r="DC110" s="394"/>
      <c r="DD110" s="394"/>
      <c r="DE110" s="394"/>
      <c r="DF110" s="394"/>
      <c r="DG110" s="394"/>
      <c r="DH110" s="394"/>
      <c r="DI110" s="394"/>
      <c r="DJ110" s="394"/>
      <c r="DK110" s="394"/>
      <c r="DL110" s="394"/>
      <c r="DM110" s="394"/>
      <c r="DN110" s="394"/>
      <c r="DO110" s="394"/>
      <c r="DP110" s="394"/>
      <c r="DQ110" s="394"/>
      <c r="DR110" s="394"/>
      <c r="DS110" s="394"/>
      <c r="DT110" s="394"/>
      <c r="DU110" s="394"/>
      <c r="DV110" s="394"/>
      <c r="DW110" s="394"/>
      <c r="DX110" s="394"/>
      <c r="DY110" s="394"/>
      <c r="DZ110" s="394"/>
      <c r="EA110" s="394"/>
      <c r="EB110" s="394"/>
      <c r="EC110" s="394"/>
      <c r="ED110" s="394"/>
      <c r="EE110" s="394"/>
      <c r="EF110" s="394"/>
      <c r="EG110" s="394"/>
      <c r="EH110" s="394"/>
      <c r="EI110" s="394"/>
      <c r="EJ110" s="394"/>
      <c r="EK110" s="394"/>
      <c r="EL110" s="394"/>
      <c r="EM110" s="394"/>
      <c r="EN110" s="394"/>
      <c r="EO110" s="394"/>
      <c r="EP110" s="394"/>
      <c r="EQ110" s="394"/>
      <c r="ER110" s="394"/>
      <c r="ES110" s="394"/>
      <c r="ET110" s="394"/>
      <c r="EU110" s="394"/>
      <c r="EV110" s="394"/>
      <c r="EW110" s="394"/>
      <c r="EX110" s="394"/>
      <c r="EY110" s="394"/>
      <c r="EZ110" s="394"/>
      <c r="FA110" s="394"/>
    </row>
    <row r="111" spans="1:157" ht="14.25" thickTop="1">
      <c r="A111" s="93"/>
      <c r="B111" s="454" t="s">
        <v>617</v>
      </c>
      <c r="C111" s="512"/>
      <c r="D111" s="512"/>
      <c r="E111" s="513"/>
      <c r="F111" s="336">
        <v>4.9000000000000004</v>
      </c>
      <c r="G111" s="263">
        <v>2</v>
      </c>
      <c r="H111" s="401"/>
      <c r="I111" s="401"/>
      <c r="J111" s="401"/>
      <c r="K111" s="401"/>
      <c r="L111" s="401"/>
      <c r="M111" s="401"/>
      <c r="N111" s="401"/>
      <c r="O111" s="401"/>
      <c r="P111" s="401"/>
      <c r="Q111" s="401"/>
      <c r="R111" s="401"/>
      <c r="S111" s="401"/>
      <c r="T111" s="401"/>
      <c r="U111" s="401"/>
      <c r="V111" s="401"/>
      <c r="W111" s="401"/>
      <c r="X111" s="401"/>
      <c r="Y111" s="401"/>
      <c r="Z111" s="401"/>
      <c r="AA111" s="401"/>
      <c r="AB111" s="401"/>
      <c r="AC111" s="401"/>
      <c r="AD111" s="401"/>
      <c r="AE111" s="401"/>
      <c r="AF111" s="401"/>
      <c r="AG111" s="401"/>
      <c r="AH111" s="401"/>
      <c r="AI111" s="401"/>
      <c r="AJ111" s="401"/>
      <c r="AK111" s="401"/>
      <c r="AL111" s="401"/>
      <c r="AM111" s="401"/>
      <c r="AN111" s="401"/>
      <c r="AO111" s="401"/>
      <c r="AP111" s="401"/>
      <c r="AQ111" s="401"/>
      <c r="AR111" s="401"/>
      <c r="AS111" s="401"/>
      <c r="AT111" s="401"/>
      <c r="AU111" s="401"/>
      <c r="AV111" s="401"/>
      <c r="AW111" s="401"/>
      <c r="AX111" s="401"/>
      <c r="AY111" s="401"/>
      <c r="AZ111" s="401"/>
      <c r="BA111" s="401"/>
      <c r="BB111" s="401"/>
      <c r="BC111" s="401"/>
      <c r="BD111" s="401"/>
      <c r="BE111" s="401"/>
      <c r="BF111" s="401"/>
      <c r="BG111" s="401"/>
      <c r="BH111" s="401"/>
      <c r="BI111" s="401"/>
      <c r="BJ111" s="401"/>
      <c r="BK111" s="401"/>
      <c r="BL111" s="401"/>
      <c r="BM111" s="401"/>
      <c r="BN111" s="401"/>
      <c r="BO111" s="401"/>
      <c r="BP111" s="401"/>
      <c r="BQ111" s="401"/>
      <c r="BR111" s="401"/>
      <c r="BS111" s="401"/>
      <c r="BT111" s="401"/>
      <c r="BU111" s="401"/>
      <c r="BV111" s="401"/>
      <c r="BW111" s="401"/>
      <c r="BX111" s="401"/>
      <c r="BY111" s="401"/>
      <c r="BZ111" s="401"/>
      <c r="CA111" s="401"/>
      <c r="CB111" s="401"/>
      <c r="CC111" s="401"/>
      <c r="CD111" s="401"/>
      <c r="CE111" s="401"/>
      <c r="CF111" s="401"/>
      <c r="CG111" s="401"/>
      <c r="CH111" s="401"/>
      <c r="CI111" s="401"/>
      <c r="CJ111" s="401"/>
      <c r="CK111" s="401"/>
      <c r="CL111" s="401"/>
      <c r="CM111" s="401"/>
      <c r="CN111" s="401"/>
      <c r="CO111" s="401"/>
      <c r="CP111" s="401"/>
      <c r="CQ111" s="401"/>
      <c r="CR111" s="401"/>
      <c r="CS111" s="401"/>
      <c r="CT111" s="401"/>
      <c r="CU111" s="401"/>
      <c r="CV111" s="401"/>
      <c r="CW111" s="401"/>
      <c r="CX111" s="401"/>
      <c r="CY111" s="401"/>
      <c r="CZ111" s="401"/>
      <c r="DA111" s="401"/>
      <c r="DB111" s="401"/>
      <c r="DC111" s="401"/>
      <c r="DD111" s="401"/>
      <c r="DE111" s="401"/>
      <c r="DF111" s="401"/>
      <c r="DG111" s="401"/>
      <c r="DH111" s="401"/>
      <c r="DI111" s="401"/>
      <c r="DJ111" s="401"/>
      <c r="DK111" s="401"/>
      <c r="DL111" s="401"/>
      <c r="DM111" s="401"/>
      <c r="DN111" s="401"/>
      <c r="DO111" s="401"/>
      <c r="DP111" s="401"/>
      <c r="DQ111" s="401"/>
      <c r="DR111" s="401"/>
      <c r="DS111" s="401"/>
      <c r="DT111" s="401"/>
      <c r="DU111" s="401"/>
      <c r="DV111" s="401"/>
      <c r="DW111" s="401"/>
      <c r="DX111" s="401"/>
      <c r="DY111" s="401"/>
      <c r="DZ111" s="401"/>
      <c r="EA111" s="401"/>
      <c r="EB111" s="401"/>
      <c r="EC111" s="401"/>
      <c r="ED111" s="401"/>
      <c r="EE111" s="401"/>
      <c r="EF111" s="401"/>
      <c r="EG111" s="401"/>
      <c r="EH111" s="401"/>
      <c r="EI111" s="401"/>
      <c r="EJ111" s="401"/>
      <c r="EK111" s="401"/>
      <c r="EL111" s="401"/>
      <c r="EM111" s="401"/>
      <c r="EN111" s="401"/>
      <c r="EO111" s="401"/>
      <c r="EP111" s="401"/>
      <c r="EQ111" s="401"/>
      <c r="ER111" s="401"/>
      <c r="ES111" s="401"/>
      <c r="ET111" s="401"/>
      <c r="EU111" s="401"/>
      <c r="EV111" s="401"/>
      <c r="EW111" s="401"/>
      <c r="EX111" s="401"/>
      <c r="EY111" s="401"/>
      <c r="EZ111" s="401"/>
      <c r="FA111" s="401"/>
    </row>
    <row r="112" spans="1:157" ht="14.25" thickBot="1">
      <c r="A112" s="93"/>
      <c r="B112" s="464" t="s">
        <v>621</v>
      </c>
      <c r="C112" s="514"/>
      <c r="D112" s="514"/>
      <c r="E112" s="515"/>
      <c r="F112" s="337">
        <v>0.61199999999999999</v>
      </c>
      <c r="G112" s="326">
        <v>0.25</v>
      </c>
      <c r="H112" s="402"/>
      <c r="I112" s="402"/>
      <c r="J112" s="402"/>
      <c r="K112" s="402"/>
      <c r="L112" s="402"/>
      <c r="M112" s="402"/>
      <c r="N112" s="402"/>
      <c r="O112" s="402"/>
      <c r="P112" s="402"/>
      <c r="Q112" s="402"/>
      <c r="R112" s="402"/>
      <c r="S112" s="402"/>
      <c r="T112" s="402"/>
      <c r="U112" s="402"/>
      <c r="V112" s="402"/>
      <c r="W112" s="402"/>
      <c r="X112" s="402"/>
      <c r="Y112" s="402"/>
      <c r="Z112" s="402"/>
      <c r="AA112" s="402"/>
      <c r="AB112" s="402"/>
      <c r="AC112" s="402"/>
      <c r="AD112" s="402"/>
      <c r="AE112" s="402"/>
      <c r="AF112" s="402"/>
      <c r="AG112" s="402"/>
      <c r="AH112" s="402"/>
      <c r="AI112" s="402"/>
      <c r="AJ112" s="402"/>
      <c r="AK112" s="402"/>
      <c r="AL112" s="402"/>
      <c r="AM112" s="402"/>
      <c r="AN112" s="402"/>
      <c r="AO112" s="402"/>
      <c r="AP112" s="402"/>
      <c r="AQ112" s="402"/>
      <c r="AR112" s="402"/>
      <c r="AS112" s="402"/>
      <c r="AT112" s="402"/>
      <c r="AU112" s="402"/>
      <c r="AV112" s="402"/>
      <c r="AW112" s="402"/>
      <c r="AX112" s="402"/>
      <c r="AY112" s="402"/>
      <c r="AZ112" s="402"/>
      <c r="BA112" s="402"/>
      <c r="BB112" s="402"/>
      <c r="BC112" s="402"/>
      <c r="BD112" s="402"/>
      <c r="BE112" s="402"/>
      <c r="BF112" s="402"/>
      <c r="BG112" s="402"/>
      <c r="BH112" s="402"/>
      <c r="BI112" s="402"/>
      <c r="BJ112" s="402"/>
      <c r="BK112" s="402"/>
      <c r="BL112" s="402"/>
      <c r="BM112" s="402"/>
      <c r="BN112" s="402"/>
      <c r="BO112" s="402"/>
      <c r="BP112" s="402"/>
      <c r="BQ112" s="402"/>
      <c r="BR112" s="402"/>
      <c r="BS112" s="402"/>
      <c r="BT112" s="402"/>
      <c r="BU112" s="402"/>
      <c r="BV112" s="402"/>
      <c r="BW112" s="402"/>
      <c r="BX112" s="402"/>
      <c r="BY112" s="402"/>
      <c r="BZ112" s="402"/>
      <c r="CA112" s="402"/>
      <c r="CB112" s="402"/>
      <c r="CC112" s="402"/>
      <c r="CD112" s="402"/>
      <c r="CE112" s="402"/>
      <c r="CF112" s="402"/>
      <c r="CG112" s="402"/>
      <c r="CH112" s="402"/>
      <c r="CI112" s="402"/>
      <c r="CJ112" s="402"/>
      <c r="CK112" s="402"/>
      <c r="CL112" s="402"/>
      <c r="CM112" s="402"/>
      <c r="CN112" s="402"/>
      <c r="CO112" s="402"/>
      <c r="CP112" s="402"/>
      <c r="CQ112" s="402"/>
      <c r="CR112" s="402"/>
      <c r="CS112" s="402"/>
      <c r="CT112" s="402"/>
      <c r="CU112" s="402"/>
      <c r="CV112" s="402"/>
      <c r="CW112" s="402"/>
      <c r="CX112" s="402"/>
      <c r="CY112" s="402"/>
      <c r="CZ112" s="402"/>
      <c r="DA112" s="402"/>
      <c r="DB112" s="402"/>
      <c r="DC112" s="402"/>
      <c r="DD112" s="402"/>
      <c r="DE112" s="402"/>
      <c r="DF112" s="402"/>
      <c r="DG112" s="402"/>
      <c r="DH112" s="402"/>
      <c r="DI112" s="402"/>
      <c r="DJ112" s="402"/>
      <c r="DK112" s="402"/>
      <c r="DL112" s="402"/>
      <c r="DM112" s="402"/>
      <c r="DN112" s="402"/>
      <c r="DO112" s="402"/>
      <c r="DP112" s="402"/>
      <c r="DQ112" s="402"/>
      <c r="DR112" s="402"/>
      <c r="DS112" s="402"/>
      <c r="DT112" s="402"/>
      <c r="DU112" s="402"/>
      <c r="DV112" s="402"/>
      <c r="DW112" s="402"/>
      <c r="DX112" s="402"/>
      <c r="DY112" s="402"/>
      <c r="DZ112" s="402"/>
      <c r="EA112" s="402"/>
      <c r="EB112" s="402"/>
      <c r="EC112" s="402"/>
      <c r="ED112" s="402"/>
      <c r="EE112" s="402"/>
      <c r="EF112" s="402"/>
      <c r="EG112" s="402"/>
      <c r="EH112" s="402"/>
      <c r="EI112" s="402"/>
      <c r="EJ112" s="402"/>
      <c r="EK112" s="402"/>
      <c r="EL112" s="402"/>
      <c r="EM112" s="402"/>
      <c r="EN112" s="402"/>
      <c r="EO112" s="402"/>
      <c r="EP112" s="402"/>
      <c r="EQ112" s="402"/>
      <c r="ER112" s="402"/>
      <c r="ES112" s="402"/>
      <c r="ET112" s="402"/>
      <c r="EU112" s="402"/>
      <c r="EV112" s="402"/>
      <c r="EW112" s="402"/>
      <c r="EX112" s="402"/>
      <c r="EY112" s="402"/>
      <c r="EZ112" s="402"/>
      <c r="FA112" s="402"/>
    </row>
    <row r="113" spans="1:157">
      <c r="A113" s="93"/>
      <c r="B113" s="104" t="s">
        <v>223</v>
      </c>
      <c r="C113" s="108"/>
      <c r="D113" s="109"/>
      <c r="E113" s="223"/>
      <c r="F113" s="343"/>
      <c r="G113" s="262"/>
      <c r="H113" s="409"/>
      <c r="I113" s="409"/>
      <c r="J113" s="409"/>
      <c r="K113" s="409"/>
      <c r="L113" s="409"/>
      <c r="M113" s="409"/>
      <c r="N113" s="409"/>
      <c r="O113" s="409"/>
      <c r="P113" s="409"/>
      <c r="Q113" s="409"/>
      <c r="R113" s="409"/>
      <c r="S113" s="409"/>
      <c r="T113" s="409"/>
      <c r="U113" s="409"/>
      <c r="V113" s="409"/>
      <c r="W113" s="409"/>
      <c r="X113" s="409"/>
      <c r="Y113" s="409"/>
      <c r="Z113" s="409"/>
      <c r="AA113" s="409"/>
      <c r="AB113" s="409"/>
      <c r="AC113" s="409"/>
      <c r="AD113" s="409"/>
      <c r="AE113" s="409"/>
      <c r="AF113" s="409"/>
      <c r="AG113" s="409"/>
      <c r="AH113" s="409"/>
      <c r="AI113" s="409"/>
      <c r="AJ113" s="409"/>
      <c r="AK113" s="409"/>
      <c r="AL113" s="409"/>
      <c r="AM113" s="409"/>
      <c r="AN113" s="409"/>
      <c r="AO113" s="409"/>
      <c r="AP113" s="409"/>
      <c r="AQ113" s="409"/>
      <c r="AR113" s="409"/>
      <c r="AS113" s="409"/>
      <c r="AT113" s="409"/>
      <c r="AU113" s="409"/>
      <c r="AV113" s="409"/>
      <c r="AW113" s="409"/>
      <c r="AX113" s="409"/>
      <c r="AY113" s="409"/>
      <c r="AZ113" s="409"/>
      <c r="BA113" s="409"/>
      <c r="BB113" s="409"/>
      <c r="BC113" s="409"/>
      <c r="BD113" s="409"/>
      <c r="BE113" s="409"/>
      <c r="BF113" s="409"/>
      <c r="BG113" s="409"/>
      <c r="BH113" s="409"/>
      <c r="BI113" s="409"/>
      <c r="BJ113" s="409"/>
      <c r="BK113" s="409"/>
      <c r="BL113" s="409"/>
      <c r="BM113" s="409"/>
      <c r="BN113" s="409"/>
      <c r="BO113" s="409"/>
      <c r="BP113" s="409"/>
      <c r="BQ113" s="409"/>
      <c r="BR113" s="409"/>
      <c r="BS113" s="409"/>
      <c r="BT113" s="409"/>
      <c r="BU113" s="409"/>
      <c r="BV113" s="409"/>
      <c r="BW113" s="409"/>
      <c r="BX113" s="409"/>
      <c r="BY113" s="409"/>
      <c r="BZ113" s="409"/>
      <c r="CA113" s="409"/>
      <c r="CB113" s="409"/>
      <c r="CC113" s="409"/>
      <c r="CD113" s="409"/>
      <c r="CE113" s="409"/>
      <c r="CF113" s="409"/>
      <c r="CG113" s="409"/>
      <c r="CH113" s="409"/>
      <c r="CI113" s="409"/>
      <c r="CJ113" s="409"/>
      <c r="CK113" s="409"/>
      <c r="CL113" s="409"/>
      <c r="CM113" s="409"/>
      <c r="CN113" s="409"/>
      <c r="CO113" s="409"/>
      <c r="CP113" s="409"/>
      <c r="CQ113" s="409"/>
      <c r="CR113" s="409"/>
      <c r="CS113" s="409"/>
      <c r="CT113" s="409"/>
      <c r="CU113" s="409"/>
      <c r="CV113" s="409"/>
      <c r="CW113" s="409"/>
      <c r="CX113" s="409"/>
      <c r="CY113" s="409"/>
      <c r="CZ113" s="409"/>
      <c r="DA113" s="409"/>
      <c r="DB113" s="409"/>
      <c r="DC113" s="409"/>
      <c r="DD113" s="409"/>
      <c r="DE113" s="409"/>
      <c r="DF113" s="409"/>
      <c r="DG113" s="409"/>
      <c r="DH113" s="409"/>
      <c r="DI113" s="409"/>
      <c r="DJ113" s="409"/>
      <c r="DK113" s="409"/>
      <c r="DL113" s="409"/>
      <c r="DM113" s="409"/>
      <c r="DN113" s="409"/>
      <c r="DO113" s="409"/>
      <c r="DP113" s="409"/>
      <c r="DQ113" s="409"/>
      <c r="DR113" s="409"/>
      <c r="DS113" s="409"/>
      <c r="DT113" s="409"/>
      <c r="DU113" s="409"/>
      <c r="DV113" s="409"/>
      <c r="DW113" s="409"/>
      <c r="DX113" s="409"/>
      <c r="DY113" s="409"/>
      <c r="DZ113" s="409"/>
      <c r="EA113" s="409"/>
      <c r="EB113" s="409"/>
      <c r="EC113" s="409"/>
      <c r="ED113" s="409"/>
      <c r="EE113" s="409"/>
      <c r="EF113" s="409"/>
      <c r="EG113" s="409"/>
      <c r="EH113" s="409"/>
      <c r="EI113" s="409"/>
      <c r="EJ113" s="409"/>
      <c r="EK113" s="409"/>
      <c r="EL113" s="409"/>
      <c r="EM113" s="409"/>
      <c r="EN113" s="409"/>
      <c r="EO113" s="409"/>
      <c r="EP113" s="409"/>
      <c r="EQ113" s="409"/>
      <c r="ER113" s="409"/>
      <c r="ES113" s="409"/>
      <c r="ET113" s="409"/>
      <c r="EU113" s="409"/>
      <c r="EV113" s="409"/>
      <c r="EW113" s="409"/>
      <c r="EX113" s="409"/>
      <c r="EY113" s="409"/>
      <c r="EZ113" s="409"/>
      <c r="FA113" s="409"/>
    </row>
    <row r="114" spans="1:157" ht="45.75" customHeight="1">
      <c r="A114" s="93"/>
      <c r="B114" s="99"/>
      <c r="C114" s="30">
        <v>1</v>
      </c>
      <c r="D114" s="102" t="s">
        <v>226</v>
      </c>
      <c r="E114" s="224" t="s">
        <v>227</v>
      </c>
      <c r="F114" s="330">
        <v>0.75421543344574493</v>
      </c>
      <c r="G114" s="254" t="s">
        <v>316</v>
      </c>
      <c r="H114" s="399"/>
      <c r="I114" s="399"/>
      <c r="J114" s="399"/>
      <c r="K114" s="399"/>
      <c r="L114" s="399"/>
      <c r="M114" s="399"/>
      <c r="N114" s="399"/>
      <c r="O114" s="399"/>
      <c r="P114" s="399"/>
      <c r="Q114" s="399"/>
      <c r="R114" s="399"/>
      <c r="S114" s="399"/>
      <c r="T114" s="399"/>
      <c r="U114" s="399"/>
      <c r="V114" s="399"/>
      <c r="W114" s="399"/>
      <c r="X114" s="399"/>
      <c r="Y114" s="399"/>
      <c r="Z114" s="399"/>
      <c r="AA114" s="399"/>
      <c r="AB114" s="399"/>
      <c r="AC114" s="399"/>
      <c r="AD114" s="399"/>
      <c r="AE114" s="399"/>
      <c r="AF114" s="399"/>
      <c r="AG114" s="399"/>
      <c r="AH114" s="399"/>
      <c r="AI114" s="399"/>
      <c r="AJ114" s="399"/>
      <c r="AK114" s="399"/>
      <c r="AL114" s="399"/>
      <c r="AM114" s="399"/>
      <c r="AN114" s="399"/>
      <c r="AO114" s="399"/>
      <c r="AP114" s="399"/>
      <c r="AQ114" s="399"/>
      <c r="AR114" s="399"/>
      <c r="AS114" s="399"/>
      <c r="AT114" s="399"/>
      <c r="AU114" s="399"/>
      <c r="AV114" s="399"/>
      <c r="AW114" s="399"/>
      <c r="AX114" s="399"/>
      <c r="AY114" s="399"/>
      <c r="AZ114" s="399"/>
      <c r="BA114" s="399"/>
      <c r="BB114" s="399"/>
      <c r="BC114" s="399"/>
      <c r="BD114" s="399"/>
      <c r="BE114" s="399"/>
      <c r="BF114" s="399"/>
      <c r="BG114" s="399"/>
      <c r="BH114" s="399"/>
      <c r="BI114" s="399"/>
      <c r="BJ114" s="399"/>
      <c r="BK114" s="399"/>
      <c r="BL114" s="399"/>
      <c r="BM114" s="399"/>
      <c r="BN114" s="399"/>
      <c r="BO114" s="399"/>
      <c r="BP114" s="399"/>
      <c r="BQ114" s="399"/>
      <c r="BR114" s="399"/>
      <c r="BS114" s="399"/>
      <c r="BT114" s="399"/>
      <c r="BU114" s="399"/>
      <c r="BV114" s="399"/>
      <c r="BW114" s="399"/>
      <c r="BX114" s="399"/>
      <c r="BY114" s="399"/>
      <c r="BZ114" s="399"/>
      <c r="CA114" s="399"/>
      <c r="CB114" s="399"/>
      <c r="CC114" s="399"/>
      <c r="CD114" s="399"/>
      <c r="CE114" s="399"/>
      <c r="CF114" s="399"/>
      <c r="CG114" s="399"/>
      <c r="CH114" s="399"/>
      <c r="CI114" s="399"/>
      <c r="CJ114" s="399"/>
      <c r="CK114" s="399"/>
      <c r="CL114" s="399"/>
      <c r="CM114" s="399"/>
      <c r="CN114" s="399"/>
      <c r="CO114" s="399"/>
      <c r="CP114" s="399"/>
      <c r="CQ114" s="399"/>
      <c r="CR114" s="399"/>
      <c r="CS114" s="399"/>
      <c r="CT114" s="399"/>
      <c r="CU114" s="399"/>
      <c r="CV114" s="399"/>
      <c r="CW114" s="399"/>
      <c r="CX114" s="399"/>
      <c r="CY114" s="399"/>
      <c r="CZ114" s="399"/>
      <c r="DA114" s="399"/>
      <c r="DB114" s="399"/>
      <c r="DC114" s="399"/>
      <c r="DD114" s="399"/>
      <c r="DE114" s="399"/>
      <c r="DF114" s="399"/>
      <c r="DG114" s="399"/>
      <c r="DH114" s="399"/>
      <c r="DI114" s="399"/>
      <c r="DJ114" s="399"/>
      <c r="DK114" s="399"/>
      <c r="DL114" s="399"/>
      <c r="DM114" s="399"/>
      <c r="DN114" s="399"/>
      <c r="DO114" s="399"/>
      <c r="DP114" s="399"/>
      <c r="DQ114" s="399"/>
      <c r="DR114" s="399"/>
      <c r="DS114" s="399"/>
      <c r="DT114" s="399"/>
      <c r="DU114" s="399"/>
      <c r="DV114" s="399"/>
      <c r="DW114" s="399"/>
      <c r="DX114" s="399"/>
      <c r="DY114" s="399"/>
      <c r="DZ114" s="399"/>
      <c r="EA114" s="399"/>
      <c r="EB114" s="399"/>
      <c r="EC114" s="399"/>
      <c r="ED114" s="399"/>
      <c r="EE114" s="399"/>
      <c r="EF114" s="399"/>
      <c r="EG114" s="399"/>
      <c r="EH114" s="399"/>
      <c r="EI114" s="399"/>
      <c r="EJ114" s="399"/>
      <c r="EK114" s="399"/>
      <c r="EL114" s="399"/>
      <c r="EM114" s="399"/>
      <c r="EN114" s="399"/>
      <c r="EO114" s="399"/>
      <c r="EP114" s="399"/>
      <c r="EQ114" s="399"/>
      <c r="ER114" s="399"/>
      <c r="ES114" s="399"/>
      <c r="ET114" s="399"/>
      <c r="EU114" s="399"/>
      <c r="EV114" s="399"/>
      <c r="EW114" s="399"/>
      <c r="EX114" s="399"/>
      <c r="EY114" s="399"/>
      <c r="EZ114" s="399"/>
      <c r="FA114" s="399"/>
    </row>
    <row r="115" spans="1:157" ht="19.5">
      <c r="A115" s="93"/>
      <c r="B115" s="99"/>
      <c r="C115" s="30">
        <v>2</v>
      </c>
      <c r="D115" s="102" t="s">
        <v>214</v>
      </c>
      <c r="E115" s="224" t="s">
        <v>230</v>
      </c>
      <c r="F115" s="331">
        <v>0.85340210275738937</v>
      </c>
      <c r="G115" s="253" t="s">
        <v>315</v>
      </c>
      <c r="H115" s="394"/>
      <c r="I115" s="394"/>
      <c r="J115" s="394"/>
      <c r="K115" s="394"/>
      <c r="L115" s="394"/>
      <c r="M115" s="394"/>
      <c r="N115" s="394"/>
      <c r="O115" s="394"/>
      <c r="P115" s="394"/>
      <c r="Q115" s="394"/>
      <c r="R115" s="394"/>
      <c r="S115" s="394"/>
      <c r="T115" s="394"/>
      <c r="U115" s="394"/>
      <c r="V115" s="394"/>
      <c r="W115" s="394"/>
      <c r="X115" s="394"/>
      <c r="Y115" s="394"/>
      <c r="Z115" s="394"/>
      <c r="AA115" s="394"/>
      <c r="AB115" s="394"/>
      <c r="AC115" s="394"/>
      <c r="AD115" s="394"/>
      <c r="AE115" s="394"/>
      <c r="AF115" s="394"/>
      <c r="AG115" s="394"/>
      <c r="AH115" s="394"/>
      <c r="AI115" s="394"/>
      <c r="AJ115" s="394"/>
      <c r="AK115" s="394"/>
      <c r="AL115" s="394"/>
      <c r="AM115" s="394"/>
      <c r="AN115" s="394"/>
      <c r="AO115" s="394"/>
      <c r="AP115" s="394"/>
      <c r="AQ115" s="394"/>
      <c r="AR115" s="394"/>
      <c r="AS115" s="394"/>
      <c r="AT115" s="394"/>
      <c r="AU115" s="394"/>
      <c r="AV115" s="394"/>
      <c r="AW115" s="394"/>
      <c r="AX115" s="394"/>
      <c r="AY115" s="394"/>
      <c r="AZ115" s="394"/>
      <c r="BA115" s="394"/>
      <c r="BB115" s="394"/>
      <c r="BC115" s="394"/>
      <c r="BD115" s="394"/>
      <c r="BE115" s="394"/>
      <c r="BF115" s="394"/>
      <c r="BG115" s="394"/>
      <c r="BH115" s="394"/>
      <c r="BI115" s="394"/>
      <c r="BJ115" s="394"/>
      <c r="BK115" s="394"/>
      <c r="BL115" s="394"/>
      <c r="BM115" s="394"/>
      <c r="BN115" s="394"/>
      <c r="BO115" s="394"/>
      <c r="BP115" s="394"/>
      <c r="BQ115" s="394"/>
      <c r="BR115" s="394"/>
      <c r="BS115" s="394"/>
      <c r="BT115" s="394"/>
      <c r="BU115" s="394"/>
      <c r="BV115" s="394"/>
      <c r="BW115" s="394"/>
      <c r="BX115" s="394"/>
      <c r="BY115" s="394"/>
      <c r="BZ115" s="394"/>
      <c r="CA115" s="394"/>
      <c r="CB115" s="394"/>
      <c r="CC115" s="394"/>
      <c r="CD115" s="394"/>
      <c r="CE115" s="394"/>
      <c r="CF115" s="394"/>
      <c r="CG115" s="394"/>
      <c r="CH115" s="394"/>
      <c r="CI115" s="394"/>
      <c r="CJ115" s="394"/>
      <c r="CK115" s="394"/>
      <c r="CL115" s="394"/>
      <c r="CM115" s="394"/>
      <c r="CN115" s="394"/>
      <c r="CO115" s="394"/>
      <c r="CP115" s="394"/>
      <c r="CQ115" s="394"/>
      <c r="CR115" s="394"/>
      <c r="CS115" s="394"/>
      <c r="CT115" s="394"/>
      <c r="CU115" s="394"/>
      <c r="CV115" s="394"/>
      <c r="CW115" s="394"/>
      <c r="CX115" s="394"/>
      <c r="CY115" s="394"/>
      <c r="CZ115" s="394"/>
      <c r="DA115" s="394"/>
      <c r="DB115" s="394"/>
      <c r="DC115" s="394"/>
      <c r="DD115" s="394"/>
      <c r="DE115" s="394"/>
      <c r="DF115" s="394"/>
      <c r="DG115" s="394"/>
      <c r="DH115" s="394"/>
      <c r="DI115" s="394"/>
      <c r="DJ115" s="394"/>
      <c r="DK115" s="394"/>
      <c r="DL115" s="394"/>
      <c r="DM115" s="394"/>
      <c r="DN115" s="394"/>
      <c r="DO115" s="394"/>
      <c r="DP115" s="394"/>
      <c r="DQ115" s="394"/>
      <c r="DR115" s="394"/>
      <c r="DS115" s="394"/>
      <c r="DT115" s="394"/>
      <c r="DU115" s="394"/>
      <c r="DV115" s="394"/>
      <c r="DW115" s="394"/>
      <c r="DX115" s="394"/>
      <c r="DY115" s="394"/>
      <c r="DZ115" s="394"/>
      <c r="EA115" s="394"/>
      <c r="EB115" s="394"/>
      <c r="EC115" s="394"/>
      <c r="ED115" s="394"/>
      <c r="EE115" s="394"/>
      <c r="EF115" s="394"/>
      <c r="EG115" s="394"/>
      <c r="EH115" s="394"/>
      <c r="EI115" s="394"/>
      <c r="EJ115" s="394"/>
      <c r="EK115" s="394"/>
      <c r="EL115" s="394"/>
      <c r="EM115" s="394"/>
      <c r="EN115" s="394"/>
      <c r="EO115" s="394"/>
      <c r="EP115" s="394"/>
      <c r="EQ115" s="394"/>
      <c r="ER115" s="394"/>
      <c r="ES115" s="394"/>
      <c r="ET115" s="394"/>
      <c r="EU115" s="394"/>
      <c r="EV115" s="394"/>
      <c r="EW115" s="394"/>
      <c r="EX115" s="394"/>
      <c r="EY115" s="394"/>
      <c r="EZ115" s="394"/>
      <c r="FA115" s="394"/>
    </row>
    <row r="116" spans="1:157" ht="19.5">
      <c r="A116" s="93"/>
      <c r="B116" s="99"/>
      <c r="C116" s="30">
        <v>3</v>
      </c>
      <c r="D116" s="102" t="s">
        <v>231</v>
      </c>
      <c r="E116" s="224" t="s">
        <v>232</v>
      </c>
      <c r="F116" s="331">
        <v>0.68418964491172385</v>
      </c>
      <c r="G116" s="253" t="s">
        <v>316</v>
      </c>
      <c r="H116" s="394"/>
      <c r="I116" s="394"/>
      <c r="J116" s="394"/>
      <c r="K116" s="394"/>
      <c r="L116" s="394"/>
      <c r="M116" s="394"/>
      <c r="N116" s="394"/>
      <c r="O116" s="394"/>
      <c r="P116" s="394"/>
      <c r="Q116" s="394"/>
      <c r="R116" s="394"/>
      <c r="S116" s="394"/>
      <c r="T116" s="394"/>
      <c r="U116" s="394"/>
      <c r="V116" s="394"/>
      <c r="W116" s="394"/>
      <c r="X116" s="394"/>
      <c r="Y116" s="394"/>
      <c r="Z116" s="394"/>
      <c r="AA116" s="394"/>
      <c r="AB116" s="394"/>
      <c r="AC116" s="394"/>
      <c r="AD116" s="394"/>
      <c r="AE116" s="394"/>
      <c r="AF116" s="394"/>
      <c r="AG116" s="394"/>
      <c r="AH116" s="394"/>
      <c r="AI116" s="394"/>
      <c r="AJ116" s="394"/>
      <c r="AK116" s="394"/>
      <c r="AL116" s="394"/>
      <c r="AM116" s="394"/>
      <c r="AN116" s="394"/>
      <c r="AO116" s="394"/>
      <c r="AP116" s="394"/>
      <c r="AQ116" s="394"/>
      <c r="AR116" s="394"/>
      <c r="AS116" s="394"/>
      <c r="AT116" s="394"/>
      <c r="AU116" s="394"/>
      <c r="AV116" s="394"/>
      <c r="AW116" s="394"/>
      <c r="AX116" s="394"/>
      <c r="AY116" s="394"/>
      <c r="AZ116" s="394"/>
      <c r="BA116" s="394"/>
      <c r="BB116" s="394"/>
      <c r="BC116" s="394"/>
      <c r="BD116" s="394"/>
      <c r="BE116" s="394"/>
      <c r="BF116" s="394"/>
      <c r="BG116" s="394"/>
      <c r="BH116" s="394"/>
      <c r="BI116" s="394"/>
      <c r="BJ116" s="394"/>
      <c r="BK116" s="394"/>
      <c r="BL116" s="394"/>
      <c r="BM116" s="394"/>
      <c r="BN116" s="394"/>
      <c r="BO116" s="394"/>
      <c r="BP116" s="394"/>
      <c r="BQ116" s="394"/>
      <c r="BR116" s="394"/>
      <c r="BS116" s="394"/>
      <c r="BT116" s="394"/>
      <c r="BU116" s="394"/>
      <c r="BV116" s="394"/>
      <c r="BW116" s="394"/>
      <c r="BX116" s="394"/>
      <c r="BY116" s="394"/>
      <c r="BZ116" s="394"/>
      <c r="CA116" s="394"/>
      <c r="CB116" s="394"/>
      <c r="CC116" s="394"/>
      <c r="CD116" s="394"/>
      <c r="CE116" s="394"/>
      <c r="CF116" s="394"/>
      <c r="CG116" s="394"/>
      <c r="CH116" s="394"/>
      <c r="CI116" s="394"/>
      <c r="CJ116" s="394"/>
      <c r="CK116" s="394"/>
      <c r="CL116" s="394"/>
      <c r="CM116" s="394"/>
      <c r="CN116" s="394"/>
      <c r="CO116" s="394"/>
      <c r="CP116" s="394"/>
      <c r="CQ116" s="394"/>
      <c r="CR116" s="394"/>
      <c r="CS116" s="394"/>
      <c r="CT116" s="394"/>
      <c r="CU116" s="394"/>
      <c r="CV116" s="394"/>
      <c r="CW116" s="394"/>
      <c r="CX116" s="394"/>
      <c r="CY116" s="394"/>
      <c r="CZ116" s="394"/>
      <c r="DA116" s="394"/>
      <c r="DB116" s="394"/>
      <c r="DC116" s="394"/>
      <c r="DD116" s="394"/>
      <c r="DE116" s="394"/>
      <c r="DF116" s="394"/>
      <c r="DG116" s="394"/>
      <c r="DH116" s="394"/>
      <c r="DI116" s="394"/>
      <c r="DJ116" s="394"/>
      <c r="DK116" s="394"/>
      <c r="DL116" s="394"/>
      <c r="DM116" s="394"/>
      <c r="DN116" s="394"/>
      <c r="DO116" s="394"/>
      <c r="DP116" s="394"/>
      <c r="DQ116" s="394"/>
      <c r="DR116" s="394"/>
      <c r="DS116" s="394"/>
      <c r="DT116" s="394"/>
      <c r="DU116" s="394"/>
      <c r="DV116" s="394"/>
      <c r="DW116" s="394"/>
      <c r="DX116" s="394"/>
      <c r="DY116" s="394"/>
      <c r="DZ116" s="394"/>
      <c r="EA116" s="394"/>
      <c r="EB116" s="394"/>
      <c r="EC116" s="394"/>
      <c r="ED116" s="394"/>
      <c r="EE116" s="394"/>
      <c r="EF116" s="394"/>
      <c r="EG116" s="394"/>
      <c r="EH116" s="394"/>
      <c r="EI116" s="394"/>
      <c r="EJ116" s="394"/>
      <c r="EK116" s="394"/>
      <c r="EL116" s="394"/>
      <c r="EM116" s="394"/>
      <c r="EN116" s="394"/>
      <c r="EO116" s="394"/>
      <c r="EP116" s="394"/>
      <c r="EQ116" s="394"/>
      <c r="ER116" s="394"/>
      <c r="ES116" s="394"/>
      <c r="ET116" s="394"/>
      <c r="EU116" s="394"/>
      <c r="EV116" s="394"/>
      <c r="EW116" s="394"/>
      <c r="EX116" s="394"/>
      <c r="EY116" s="394"/>
      <c r="EZ116" s="394"/>
      <c r="FA116" s="394"/>
    </row>
    <row r="117" spans="1:157" ht="29.25">
      <c r="A117" s="93"/>
      <c r="B117" s="99"/>
      <c r="C117" s="30">
        <v>4</v>
      </c>
      <c r="D117" s="102" t="s">
        <v>224</v>
      </c>
      <c r="E117" s="224" t="s">
        <v>235</v>
      </c>
      <c r="F117" s="331">
        <v>0.55068438801825037</v>
      </c>
      <c r="G117" s="253" t="s">
        <v>315</v>
      </c>
      <c r="H117" s="394"/>
      <c r="I117" s="394"/>
      <c r="J117" s="394"/>
      <c r="K117" s="394"/>
      <c r="L117" s="394"/>
      <c r="M117" s="394"/>
      <c r="N117" s="394"/>
      <c r="O117" s="394"/>
      <c r="P117" s="394"/>
      <c r="Q117" s="394"/>
      <c r="R117" s="394"/>
      <c r="S117" s="394"/>
      <c r="T117" s="394"/>
      <c r="U117" s="394"/>
      <c r="V117" s="394"/>
      <c r="W117" s="394"/>
      <c r="X117" s="394"/>
      <c r="Y117" s="394"/>
      <c r="Z117" s="394"/>
      <c r="AA117" s="394"/>
      <c r="AB117" s="394"/>
      <c r="AC117" s="394"/>
      <c r="AD117" s="394"/>
      <c r="AE117" s="394"/>
      <c r="AF117" s="394"/>
      <c r="AG117" s="394"/>
      <c r="AH117" s="394"/>
      <c r="AI117" s="394"/>
      <c r="AJ117" s="394"/>
      <c r="AK117" s="394"/>
      <c r="AL117" s="394"/>
      <c r="AM117" s="394"/>
      <c r="AN117" s="394"/>
      <c r="AO117" s="394"/>
      <c r="AP117" s="394"/>
      <c r="AQ117" s="394"/>
      <c r="AR117" s="394"/>
      <c r="AS117" s="394"/>
      <c r="AT117" s="394"/>
      <c r="AU117" s="394"/>
      <c r="AV117" s="394"/>
      <c r="AW117" s="394"/>
      <c r="AX117" s="394"/>
      <c r="AY117" s="394"/>
      <c r="AZ117" s="394"/>
      <c r="BA117" s="394"/>
      <c r="BB117" s="394"/>
      <c r="BC117" s="394"/>
      <c r="BD117" s="394"/>
      <c r="BE117" s="394"/>
      <c r="BF117" s="394"/>
      <c r="BG117" s="394"/>
      <c r="BH117" s="394"/>
      <c r="BI117" s="394"/>
      <c r="BJ117" s="394"/>
      <c r="BK117" s="394"/>
      <c r="BL117" s="394"/>
      <c r="BM117" s="394"/>
      <c r="BN117" s="394"/>
      <c r="BO117" s="394"/>
      <c r="BP117" s="394"/>
      <c r="BQ117" s="394"/>
      <c r="BR117" s="394"/>
      <c r="BS117" s="394"/>
      <c r="BT117" s="394"/>
      <c r="BU117" s="394"/>
      <c r="BV117" s="394"/>
      <c r="BW117" s="394"/>
      <c r="BX117" s="394"/>
      <c r="BY117" s="394"/>
      <c r="BZ117" s="394"/>
      <c r="CA117" s="394"/>
      <c r="CB117" s="394"/>
      <c r="CC117" s="394"/>
      <c r="CD117" s="394"/>
      <c r="CE117" s="394"/>
      <c r="CF117" s="394"/>
      <c r="CG117" s="394"/>
      <c r="CH117" s="394"/>
      <c r="CI117" s="394"/>
      <c r="CJ117" s="394"/>
      <c r="CK117" s="394"/>
      <c r="CL117" s="394"/>
      <c r="CM117" s="394"/>
      <c r="CN117" s="394"/>
      <c r="CO117" s="394"/>
      <c r="CP117" s="394"/>
      <c r="CQ117" s="394"/>
      <c r="CR117" s="394"/>
      <c r="CS117" s="394"/>
      <c r="CT117" s="394"/>
      <c r="CU117" s="394"/>
      <c r="CV117" s="394"/>
      <c r="CW117" s="394"/>
      <c r="CX117" s="394"/>
      <c r="CY117" s="394"/>
      <c r="CZ117" s="394"/>
      <c r="DA117" s="394"/>
      <c r="DB117" s="394"/>
      <c r="DC117" s="394"/>
      <c r="DD117" s="394"/>
      <c r="DE117" s="394"/>
      <c r="DF117" s="394"/>
      <c r="DG117" s="394"/>
      <c r="DH117" s="394"/>
      <c r="DI117" s="394"/>
      <c r="DJ117" s="394"/>
      <c r="DK117" s="394"/>
      <c r="DL117" s="394"/>
      <c r="DM117" s="394"/>
      <c r="DN117" s="394"/>
      <c r="DO117" s="394"/>
      <c r="DP117" s="394"/>
      <c r="DQ117" s="394"/>
      <c r="DR117" s="394"/>
      <c r="DS117" s="394"/>
      <c r="DT117" s="394"/>
      <c r="DU117" s="394"/>
      <c r="DV117" s="394"/>
      <c r="DW117" s="394"/>
      <c r="DX117" s="394"/>
      <c r="DY117" s="394"/>
      <c r="DZ117" s="394"/>
      <c r="EA117" s="394"/>
      <c r="EB117" s="394"/>
      <c r="EC117" s="394"/>
      <c r="ED117" s="394"/>
      <c r="EE117" s="394"/>
      <c r="EF117" s="394"/>
      <c r="EG117" s="394"/>
      <c r="EH117" s="394"/>
      <c r="EI117" s="394"/>
      <c r="EJ117" s="394"/>
      <c r="EK117" s="394"/>
      <c r="EL117" s="394"/>
      <c r="EM117" s="394"/>
      <c r="EN117" s="394"/>
      <c r="EO117" s="394"/>
      <c r="EP117" s="394"/>
      <c r="EQ117" s="394"/>
      <c r="ER117" s="394"/>
      <c r="ES117" s="394"/>
      <c r="ET117" s="394"/>
      <c r="EU117" s="394"/>
      <c r="EV117" s="394"/>
      <c r="EW117" s="394"/>
      <c r="EX117" s="394"/>
      <c r="EY117" s="394"/>
      <c r="EZ117" s="394"/>
      <c r="FA117" s="394"/>
    </row>
    <row r="118" spans="1:157" ht="29.25">
      <c r="A118" s="93"/>
      <c r="B118" s="99"/>
      <c r="C118" s="30">
        <v>5</v>
      </c>
      <c r="D118" s="102" t="s">
        <v>238</v>
      </c>
      <c r="E118" s="224" t="s">
        <v>239</v>
      </c>
      <c r="F118" s="331">
        <v>0.75897639357270386</v>
      </c>
      <c r="G118" s="253" t="s">
        <v>315</v>
      </c>
      <c r="H118" s="394"/>
      <c r="I118" s="394"/>
      <c r="J118" s="394"/>
      <c r="K118" s="394"/>
      <c r="L118" s="394"/>
      <c r="M118" s="394"/>
      <c r="N118" s="394"/>
      <c r="O118" s="394"/>
      <c r="P118" s="394"/>
      <c r="Q118" s="394"/>
      <c r="R118" s="394"/>
      <c r="S118" s="394"/>
      <c r="T118" s="394"/>
      <c r="U118" s="394"/>
      <c r="V118" s="394"/>
      <c r="W118" s="394"/>
      <c r="X118" s="394"/>
      <c r="Y118" s="394"/>
      <c r="Z118" s="394"/>
      <c r="AA118" s="394"/>
      <c r="AB118" s="394"/>
      <c r="AC118" s="394"/>
      <c r="AD118" s="394"/>
      <c r="AE118" s="394"/>
      <c r="AF118" s="394"/>
      <c r="AG118" s="394"/>
      <c r="AH118" s="394"/>
      <c r="AI118" s="394"/>
      <c r="AJ118" s="394"/>
      <c r="AK118" s="394"/>
      <c r="AL118" s="394"/>
      <c r="AM118" s="394"/>
      <c r="AN118" s="394"/>
      <c r="AO118" s="394"/>
      <c r="AP118" s="394"/>
      <c r="AQ118" s="394"/>
      <c r="AR118" s="394"/>
      <c r="AS118" s="394"/>
      <c r="AT118" s="394"/>
      <c r="AU118" s="394"/>
      <c r="AV118" s="394"/>
      <c r="AW118" s="394"/>
      <c r="AX118" s="394"/>
      <c r="AY118" s="394"/>
      <c r="AZ118" s="394"/>
      <c r="BA118" s="394"/>
      <c r="BB118" s="394"/>
      <c r="BC118" s="394"/>
      <c r="BD118" s="394"/>
      <c r="BE118" s="394"/>
      <c r="BF118" s="394"/>
      <c r="BG118" s="394"/>
      <c r="BH118" s="394"/>
      <c r="BI118" s="394"/>
      <c r="BJ118" s="394"/>
      <c r="BK118" s="394"/>
      <c r="BL118" s="394"/>
      <c r="BM118" s="394"/>
      <c r="BN118" s="394"/>
      <c r="BO118" s="394"/>
      <c r="BP118" s="394"/>
      <c r="BQ118" s="394"/>
      <c r="BR118" s="394"/>
      <c r="BS118" s="394"/>
      <c r="BT118" s="394"/>
      <c r="BU118" s="394"/>
      <c r="BV118" s="394"/>
      <c r="BW118" s="394"/>
      <c r="BX118" s="394"/>
      <c r="BY118" s="394"/>
      <c r="BZ118" s="394"/>
      <c r="CA118" s="394"/>
      <c r="CB118" s="394"/>
      <c r="CC118" s="394"/>
      <c r="CD118" s="394"/>
      <c r="CE118" s="394"/>
      <c r="CF118" s="394"/>
      <c r="CG118" s="394"/>
      <c r="CH118" s="394"/>
      <c r="CI118" s="394"/>
      <c r="CJ118" s="394"/>
      <c r="CK118" s="394"/>
      <c r="CL118" s="394"/>
      <c r="CM118" s="394"/>
      <c r="CN118" s="394"/>
      <c r="CO118" s="394"/>
      <c r="CP118" s="394"/>
      <c r="CQ118" s="394"/>
      <c r="CR118" s="394"/>
      <c r="CS118" s="394"/>
      <c r="CT118" s="394"/>
      <c r="CU118" s="394"/>
      <c r="CV118" s="394"/>
      <c r="CW118" s="394"/>
      <c r="CX118" s="394"/>
      <c r="CY118" s="394"/>
      <c r="CZ118" s="394"/>
      <c r="DA118" s="394"/>
      <c r="DB118" s="394"/>
      <c r="DC118" s="394"/>
      <c r="DD118" s="394"/>
      <c r="DE118" s="394"/>
      <c r="DF118" s="394"/>
      <c r="DG118" s="394"/>
      <c r="DH118" s="394"/>
      <c r="DI118" s="394"/>
      <c r="DJ118" s="394"/>
      <c r="DK118" s="394"/>
      <c r="DL118" s="394"/>
      <c r="DM118" s="394"/>
      <c r="DN118" s="394"/>
      <c r="DO118" s="394"/>
      <c r="DP118" s="394"/>
      <c r="DQ118" s="394"/>
      <c r="DR118" s="394"/>
      <c r="DS118" s="394"/>
      <c r="DT118" s="394"/>
      <c r="DU118" s="394"/>
      <c r="DV118" s="394"/>
      <c r="DW118" s="394"/>
      <c r="DX118" s="394"/>
      <c r="DY118" s="394"/>
      <c r="DZ118" s="394"/>
      <c r="EA118" s="394"/>
      <c r="EB118" s="394"/>
      <c r="EC118" s="394"/>
      <c r="ED118" s="394"/>
      <c r="EE118" s="394"/>
      <c r="EF118" s="394"/>
      <c r="EG118" s="394"/>
      <c r="EH118" s="394"/>
      <c r="EI118" s="394"/>
      <c r="EJ118" s="394"/>
      <c r="EK118" s="394"/>
      <c r="EL118" s="394"/>
      <c r="EM118" s="394"/>
      <c r="EN118" s="394"/>
      <c r="EO118" s="394"/>
      <c r="EP118" s="394"/>
      <c r="EQ118" s="394"/>
      <c r="ER118" s="394"/>
      <c r="ES118" s="394"/>
      <c r="ET118" s="394"/>
      <c r="EU118" s="394"/>
      <c r="EV118" s="394"/>
      <c r="EW118" s="394"/>
      <c r="EX118" s="394"/>
      <c r="EY118" s="394"/>
      <c r="EZ118" s="394"/>
      <c r="FA118" s="394"/>
    </row>
    <row r="119" spans="1:157" ht="19.5">
      <c r="A119" s="93"/>
      <c r="B119" s="99"/>
      <c r="C119" s="30">
        <v>6</v>
      </c>
      <c r="D119" s="102" t="s">
        <v>240</v>
      </c>
      <c r="E119" s="224" t="s">
        <v>241</v>
      </c>
      <c r="F119" s="331">
        <v>0.80817298155127948</v>
      </c>
      <c r="G119" s="253" t="s">
        <v>316</v>
      </c>
      <c r="H119" s="394"/>
      <c r="I119" s="394"/>
      <c r="J119" s="394"/>
      <c r="K119" s="394"/>
      <c r="L119" s="394"/>
      <c r="M119" s="394"/>
      <c r="N119" s="394"/>
      <c r="O119" s="394"/>
      <c r="P119" s="394"/>
      <c r="Q119" s="394"/>
      <c r="R119" s="394"/>
      <c r="S119" s="394"/>
      <c r="T119" s="394"/>
      <c r="U119" s="394"/>
      <c r="V119" s="394"/>
      <c r="W119" s="394"/>
      <c r="X119" s="394"/>
      <c r="Y119" s="394"/>
      <c r="Z119" s="394"/>
      <c r="AA119" s="394"/>
      <c r="AB119" s="394"/>
      <c r="AC119" s="394"/>
      <c r="AD119" s="394"/>
      <c r="AE119" s="394"/>
      <c r="AF119" s="394"/>
      <c r="AG119" s="394"/>
      <c r="AH119" s="394"/>
      <c r="AI119" s="394"/>
      <c r="AJ119" s="394"/>
      <c r="AK119" s="394"/>
      <c r="AL119" s="394"/>
      <c r="AM119" s="394"/>
      <c r="AN119" s="394"/>
      <c r="AO119" s="394"/>
      <c r="AP119" s="394"/>
      <c r="AQ119" s="394"/>
      <c r="AR119" s="394"/>
      <c r="AS119" s="394"/>
      <c r="AT119" s="394"/>
      <c r="AU119" s="394"/>
      <c r="AV119" s="394"/>
      <c r="AW119" s="394"/>
      <c r="AX119" s="394"/>
      <c r="AY119" s="394"/>
      <c r="AZ119" s="394"/>
      <c r="BA119" s="394"/>
      <c r="BB119" s="394"/>
      <c r="BC119" s="394"/>
      <c r="BD119" s="394"/>
      <c r="BE119" s="394"/>
      <c r="BF119" s="394"/>
      <c r="BG119" s="394"/>
      <c r="BH119" s="394"/>
      <c r="BI119" s="394"/>
      <c r="BJ119" s="394"/>
      <c r="BK119" s="394"/>
      <c r="BL119" s="394"/>
      <c r="BM119" s="394"/>
      <c r="BN119" s="394"/>
      <c r="BO119" s="394"/>
      <c r="BP119" s="394"/>
      <c r="BQ119" s="394"/>
      <c r="BR119" s="394"/>
      <c r="BS119" s="394"/>
      <c r="BT119" s="394"/>
      <c r="BU119" s="394"/>
      <c r="BV119" s="394"/>
      <c r="BW119" s="394"/>
      <c r="BX119" s="394"/>
      <c r="BY119" s="394"/>
      <c r="BZ119" s="394"/>
      <c r="CA119" s="394"/>
      <c r="CB119" s="394"/>
      <c r="CC119" s="394"/>
      <c r="CD119" s="394"/>
      <c r="CE119" s="394"/>
      <c r="CF119" s="394"/>
      <c r="CG119" s="394"/>
      <c r="CH119" s="394"/>
      <c r="CI119" s="394"/>
      <c r="CJ119" s="394"/>
      <c r="CK119" s="394"/>
      <c r="CL119" s="394"/>
      <c r="CM119" s="394"/>
      <c r="CN119" s="394"/>
      <c r="CO119" s="394"/>
      <c r="CP119" s="394"/>
      <c r="CQ119" s="394"/>
      <c r="CR119" s="394"/>
      <c r="CS119" s="394"/>
      <c r="CT119" s="394"/>
      <c r="CU119" s="394"/>
      <c r="CV119" s="394"/>
      <c r="CW119" s="394"/>
      <c r="CX119" s="394"/>
      <c r="CY119" s="394"/>
      <c r="CZ119" s="394"/>
      <c r="DA119" s="394"/>
      <c r="DB119" s="394"/>
      <c r="DC119" s="394"/>
      <c r="DD119" s="394"/>
      <c r="DE119" s="394"/>
      <c r="DF119" s="394"/>
      <c r="DG119" s="394"/>
      <c r="DH119" s="394"/>
      <c r="DI119" s="394"/>
      <c r="DJ119" s="394"/>
      <c r="DK119" s="394"/>
      <c r="DL119" s="394"/>
      <c r="DM119" s="394"/>
      <c r="DN119" s="394"/>
      <c r="DO119" s="394"/>
      <c r="DP119" s="394"/>
      <c r="DQ119" s="394"/>
      <c r="DR119" s="394"/>
      <c r="DS119" s="394"/>
      <c r="DT119" s="394"/>
      <c r="DU119" s="394"/>
      <c r="DV119" s="394"/>
      <c r="DW119" s="394"/>
      <c r="DX119" s="394"/>
      <c r="DY119" s="394"/>
      <c r="DZ119" s="394"/>
      <c r="EA119" s="394"/>
      <c r="EB119" s="394"/>
      <c r="EC119" s="394"/>
      <c r="ED119" s="394"/>
      <c r="EE119" s="394"/>
      <c r="EF119" s="394"/>
      <c r="EG119" s="394"/>
      <c r="EH119" s="394"/>
      <c r="EI119" s="394"/>
      <c r="EJ119" s="394"/>
      <c r="EK119" s="394"/>
      <c r="EL119" s="394"/>
      <c r="EM119" s="394"/>
      <c r="EN119" s="394"/>
      <c r="EO119" s="394"/>
      <c r="EP119" s="394"/>
      <c r="EQ119" s="394"/>
      <c r="ER119" s="394"/>
      <c r="ES119" s="394"/>
      <c r="ET119" s="394"/>
      <c r="EU119" s="394"/>
      <c r="EV119" s="394"/>
      <c r="EW119" s="394"/>
      <c r="EX119" s="394"/>
      <c r="EY119" s="394"/>
      <c r="EZ119" s="394"/>
      <c r="FA119" s="394"/>
    </row>
    <row r="120" spans="1:157" ht="19.5">
      <c r="A120" s="93"/>
      <c r="B120" s="99"/>
      <c r="C120" s="30">
        <v>7</v>
      </c>
      <c r="D120" s="102" t="s">
        <v>244</v>
      </c>
      <c r="E120" s="224" t="s">
        <v>245</v>
      </c>
      <c r="F120" s="331">
        <v>0.84824439595318391</v>
      </c>
      <c r="G120" s="253" t="s">
        <v>316</v>
      </c>
      <c r="H120" s="394"/>
      <c r="I120" s="394"/>
      <c r="J120" s="394"/>
      <c r="K120" s="394"/>
      <c r="L120" s="394"/>
      <c r="M120" s="394"/>
      <c r="N120" s="394"/>
      <c r="O120" s="394"/>
      <c r="P120" s="394"/>
      <c r="Q120" s="394"/>
      <c r="R120" s="394"/>
      <c r="S120" s="394"/>
      <c r="T120" s="394"/>
      <c r="U120" s="394"/>
      <c r="V120" s="394"/>
      <c r="W120" s="394"/>
      <c r="X120" s="394"/>
      <c r="Y120" s="394"/>
      <c r="Z120" s="394"/>
      <c r="AA120" s="394"/>
      <c r="AB120" s="394"/>
      <c r="AC120" s="394"/>
      <c r="AD120" s="394"/>
      <c r="AE120" s="394"/>
      <c r="AF120" s="394"/>
      <c r="AG120" s="394"/>
      <c r="AH120" s="394"/>
      <c r="AI120" s="394"/>
      <c r="AJ120" s="394"/>
      <c r="AK120" s="394"/>
      <c r="AL120" s="394"/>
      <c r="AM120" s="394"/>
      <c r="AN120" s="394"/>
      <c r="AO120" s="394"/>
      <c r="AP120" s="394"/>
      <c r="AQ120" s="394"/>
      <c r="AR120" s="394"/>
      <c r="AS120" s="394"/>
      <c r="AT120" s="394"/>
      <c r="AU120" s="394"/>
      <c r="AV120" s="394"/>
      <c r="AW120" s="394"/>
      <c r="AX120" s="394"/>
      <c r="AY120" s="394"/>
      <c r="AZ120" s="394"/>
      <c r="BA120" s="394"/>
      <c r="BB120" s="394"/>
      <c r="BC120" s="394"/>
      <c r="BD120" s="394"/>
      <c r="BE120" s="394"/>
      <c r="BF120" s="394"/>
      <c r="BG120" s="394"/>
      <c r="BH120" s="394"/>
      <c r="BI120" s="394"/>
      <c r="BJ120" s="394"/>
      <c r="BK120" s="394"/>
      <c r="BL120" s="394"/>
      <c r="BM120" s="394"/>
      <c r="BN120" s="394"/>
      <c r="BO120" s="394"/>
      <c r="BP120" s="394"/>
      <c r="BQ120" s="394"/>
      <c r="BR120" s="394"/>
      <c r="BS120" s="394"/>
      <c r="BT120" s="394"/>
      <c r="BU120" s="394"/>
      <c r="BV120" s="394"/>
      <c r="BW120" s="394"/>
      <c r="BX120" s="394"/>
      <c r="BY120" s="394"/>
      <c r="BZ120" s="394"/>
      <c r="CA120" s="394"/>
      <c r="CB120" s="394"/>
      <c r="CC120" s="394"/>
      <c r="CD120" s="394"/>
      <c r="CE120" s="394"/>
      <c r="CF120" s="394"/>
      <c r="CG120" s="394"/>
      <c r="CH120" s="394"/>
      <c r="CI120" s="394"/>
      <c r="CJ120" s="394"/>
      <c r="CK120" s="394"/>
      <c r="CL120" s="394"/>
      <c r="CM120" s="394"/>
      <c r="CN120" s="394"/>
      <c r="CO120" s="394"/>
      <c r="CP120" s="394"/>
      <c r="CQ120" s="394"/>
      <c r="CR120" s="394"/>
      <c r="CS120" s="394"/>
      <c r="CT120" s="394"/>
      <c r="CU120" s="394"/>
      <c r="CV120" s="394"/>
      <c r="CW120" s="394"/>
      <c r="CX120" s="394"/>
      <c r="CY120" s="394"/>
      <c r="CZ120" s="394"/>
      <c r="DA120" s="394"/>
      <c r="DB120" s="394"/>
      <c r="DC120" s="394"/>
      <c r="DD120" s="394"/>
      <c r="DE120" s="394"/>
      <c r="DF120" s="394"/>
      <c r="DG120" s="394"/>
      <c r="DH120" s="394"/>
      <c r="DI120" s="394"/>
      <c r="DJ120" s="394"/>
      <c r="DK120" s="394"/>
      <c r="DL120" s="394"/>
      <c r="DM120" s="394"/>
      <c r="DN120" s="394"/>
      <c r="DO120" s="394"/>
      <c r="DP120" s="394"/>
      <c r="DQ120" s="394"/>
      <c r="DR120" s="394"/>
      <c r="DS120" s="394"/>
      <c r="DT120" s="394"/>
      <c r="DU120" s="394"/>
      <c r="DV120" s="394"/>
      <c r="DW120" s="394"/>
      <c r="DX120" s="394"/>
      <c r="DY120" s="394"/>
      <c r="DZ120" s="394"/>
      <c r="EA120" s="394"/>
      <c r="EB120" s="394"/>
      <c r="EC120" s="394"/>
      <c r="ED120" s="394"/>
      <c r="EE120" s="394"/>
      <c r="EF120" s="394"/>
      <c r="EG120" s="394"/>
      <c r="EH120" s="394"/>
      <c r="EI120" s="394"/>
      <c r="EJ120" s="394"/>
      <c r="EK120" s="394"/>
      <c r="EL120" s="394"/>
      <c r="EM120" s="394"/>
      <c r="EN120" s="394"/>
      <c r="EO120" s="394"/>
      <c r="EP120" s="394"/>
      <c r="EQ120" s="394"/>
      <c r="ER120" s="394"/>
      <c r="ES120" s="394"/>
      <c r="ET120" s="394"/>
      <c r="EU120" s="394"/>
      <c r="EV120" s="394"/>
      <c r="EW120" s="394"/>
      <c r="EX120" s="394"/>
      <c r="EY120" s="394"/>
      <c r="EZ120" s="394"/>
      <c r="FA120" s="394"/>
    </row>
    <row r="121" spans="1:157" ht="29.25">
      <c r="A121" s="93"/>
      <c r="B121" s="99"/>
      <c r="C121" s="30">
        <v>8</v>
      </c>
      <c r="D121" s="102" t="s">
        <v>236</v>
      </c>
      <c r="E121" s="224" t="s">
        <v>250</v>
      </c>
      <c r="F121" s="331">
        <v>0.72128545923427889</v>
      </c>
      <c r="G121" s="253" t="s">
        <v>316</v>
      </c>
      <c r="H121" s="394"/>
      <c r="I121" s="394"/>
      <c r="J121" s="394"/>
      <c r="K121" s="394"/>
      <c r="L121" s="394"/>
      <c r="M121" s="394"/>
      <c r="N121" s="394"/>
      <c r="O121" s="394"/>
      <c r="P121" s="394"/>
      <c r="Q121" s="394"/>
      <c r="R121" s="394"/>
      <c r="S121" s="394"/>
      <c r="T121" s="394"/>
      <c r="U121" s="394"/>
      <c r="V121" s="394"/>
      <c r="W121" s="394"/>
      <c r="X121" s="394"/>
      <c r="Y121" s="394"/>
      <c r="Z121" s="394"/>
      <c r="AA121" s="394"/>
      <c r="AB121" s="394"/>
      <c r="AC121" s="394"/>
      <c r="AD121" s="394"/>
      <c r="AE121" s="394"/>
      <c r="AF121" s="394"/>
      <c r="AG121" s="394"/>
      <c r="AH121" s="394"/>
      <c r="AI121" s="394"/>
      <c r="AJ121" s="394"/>
      <c r="AK121" s="394"/>
      <c r="AL121" s="394"/>
      <c r="AM121" s="394"/>
      <c r="AN121" s="394"/>
      <c r="AO121" s="394"/>
      <c r="AP121" s="394"/>
      <c r="AQ121" s="394"/>
      <c r="AR121" s="394"/>
      <c r="AS121" s="394"/>
      <c r="AT121" s="394"/>
      <c r="AU121" s="394"/>
      <c r="AV121" s="394"/>
      <c r="AW121" s="394"/>
      <c r="AX121" s="394"/>
      <c r="AY121" s="394"/>
      <c r="AZ121" s="394"/>
      <c r="BA121" s="394"/>
      <c r="BB121" s="394"/>
      <c r="BC121" s="394"/>
      <c r="BD121" s="394"/>
      <c r="BE121" s="394"/>
      <c r="BF121" s="394"/>
      <c r="BG121" s="394"/>
      <c r="BH121" s="394"/>
      <c r="BI121" s="394"/>
      <c r="BJ121" s="394"/>
      <c r="BK121" s="394"/>
      <c r="BL121" s="394"/>
      <c r="BM121" s="394"/>
      <c r="BN121" s="394"/>
      <c r="BO121" s="394"/>
      <c r="BP121" s="394"/>
      <c r="BQ121" s="394"/>
      <c r="BR121" s="394"/>
      <c r="BS121" s="394"/>
      <c r="BT121" s="394"/>
      <c r="BU121" s="394"/>
      <c r="BV121" s="394"/>
      <c r="BW121" s="394"/>
      <c r="BX121" s="394"/>
      <c r="BY121" s="394"/>
      <c r="BZ121" s="394"/>
      <c r="CA121" s="394"/>
      <c r="CB121" s="394"/>
      <c r="CC121" s="394"/>
      <c r="CD121" s="394"/>
      <c r="CE121" s="394"/>
      <c r="CF121" s="394"/>
      <c r="CG121" s="394"/>
      <c r="CH121" s="394"/>
      <c r="CI121" s="394"/>
      <c r="CJ121" s="394"/>
      <c r="CK121" s="394"/>
      <c r="CL121" s="394"/>
      <c r="CM121" s="394"/>
      <c r="CN121" s="394"/>
      <c r="CO121" s="394"/>
      <c r="CP121" s="394"/>
      <c r="CQ121" s="394"/>
      <c r="CR121" s="394"/>
      <c r="CS121" s="394"/>
      <c r="CT121" s="394"/>
      <c r="CU121" s="394"/>
      <c r="CV121" s="394"/>
      <c r="CW121" s="394"/>
      <c r="CX121" s="394"/>
      <c r="CY121" s="394"/>
      <c r="CZ121" s="394"/>
      <c r="DA121" s="394"/>
      <c r="DB121" s="394"/>
      <c r="DC121" s="394"/>
      <c r="DD121" s="394"/>
      <c r="DE121" s="394"/>
      <c r="DF121" s="394"/>
      <c r="DG121" s="394"/>
      <c r="DH121" s="394"/>
      <c r="DI121" s="394"/>
      <c r="DJ121" s="394"/>
      <c r="DK121" s="394"/>
      <c r="DL121" s="394"/>
      <c r="DM121" s="394"/>
      <c r="DN121" s="394"/>
      <c r="DO121" s="394"/>
      <c r="DP121" s="394"/>
      <c r="DQ121" s="394"/>
      <c r="DR121" s="394"/>
      <c r="DS121" s="394"/>
      <c r="DT121" s="394"/>
      <c r="DU121" s="394"/>
      <c r="DV121" s="394"/>
      <c r="DW121" s="394"/>
      <c r="DX121" s="394"/>
      <c r="DY121" s="394"/>
      <c r="DZ121" s="394"/>
      <c r="EA121" s="394"/>
      <c r="EB121" s="394"/>
      <c r="EC121" s="394"/>
      <c r="ED121" s="394"/>
      <c r="EE121" s="394"/>
      <c r="EF121" s="394"/>
      <c r="EG121" s="394"/>
      <c r="EH121" s="394"/>
      <c r="EI121" s="394"/>
      <c r="EJ121" s="394"/>
      <c r="EK121" s="394"/>
      <c r="EL121" s="394"/>
      <c r="EM121" s="394"/>
      <c r="EN121" s="394"/>
      <c r="EO121" s="394"/>
      <c r="EP121" s="394"/>
      <c r="EQ121" s="394"/>
      <c r="ER121" s="394"/>
      <c r="ES121" s="394"/>
      <c r="ET121" s="394"/>
      <c r="EU121" s="394"/>
      <c r="EV121" s="394"/>
      <c r="EW121" s="394"/>
      <c r="EX121" s="394"/>
      <c r="EY121" s="394"/>
      <c r="EZ121" s="394"/>
      <c r="FA121" s="394"/>
    </row>
    <row r="122" spans="1:157" ht="29.25">
      <c r="A122" s="93"/>
      <c r="B122" s="99"/>
      <c r="C122" s="30">
        <v>9</v>
      </c>
      <c r="D122" s="102" t="s">
        <v>253</v>
      </c>
      <c r="E122" s="224" t="s">
        <v>254</v>
      </c>
      <c r="F122" s="331">
        <v>0.83098591549295775</v>
      </c>
      <c r="G122" s="253" t="s">
        <v>316</v>
      </c>
      <c r="H122" s="394"/>
      <c r="I122" s="394"/>
      <c r="J122" s="394"/>
      <c r="K122" s="394"/>
      <c r="L122" s="394"/>
      <c r="M122" s="394"/>
      <c r="N122" s="394"/>
      <c r="O122" s="394"/>
      <c r="P122" s="394"/>
      <c r="Q122" s="394"/>
      <c r="R122" s="394"/>
      <c r="S122" s="394"/>
      <c r="T122" s="394"/>
      <c r="U122" s="394"/>
      <c r="V122" s="394"/>
      <c r="W122" s="394"/>
      <c r="X122" s="394"/>
      <c r="Y122" s="394"/>
      <c r="Z122" s="394"/>
      <c r="AA122" s="394"/>
      <c r="AB122" s="394"/>
      <c r="AC122" s="394"/>
      <c r="AD122" s="394"/>
      <c r="AE122" s="394"/>
      <c r="AF122" s="394"/>
      <c r="AG122" s="394"/>
      <c r="AH122" s="394"/>
      <c r="AI122" s="394"/>
      <c r="AJ122" s="394"/>
      <c r="AK122" s="394"/>
      <c r="AL122" s="394"/>
      <c r="AM122" s="394"/>
      <c r="AN122" s="394"/>
      <c r="AO122" s="394"/>
      <c r="AP122" s="394"/>
      <c r="AQ122" s="394"/>
      <c r="AR122" s="394"/>
      <c r="AS122" s="394"/>
      <c r="AT122" s="394"/>
      <c r="AU122" s="394"/>
      <c r="AV122" s="394"/>
      <c r="AW122" s="394"/>
      <c r="AX122" s="394"/>
      <c r="AY122" s="394"/>
      <c r="AZ122" s="394"/>
      <c r="BA122" s="394"/>
      <c r="BB122" s="394"/>
      <c r="BC122" s="394"/>
      <c r="BD122" s="394"/>
      <c r="BE122" s="394"/>
      <c r="BF122" s="394"/>
      <c r="BG122" s="394"/>
      <c r="BH122" s="394"/>
      <c r="BI122" s="394"/>
      <c r="BJ122" s="394"/>
      <c r="BK122" s="394"/>
      <c r="BL122" s="394"/>
      <c r="BM122" s="394"/>
      <c r="BN122" s="394"/>
      <c r="BO122" s="394"/>
      <c r="BP122" s="394"/>
      <c r="BQ122" s="394"/>
      <c r="BR122" s="394"/>
      <c r="BS122" s="394"/>
      <c r="BT122" s="394"/>
      <c r="BU122" s="394"/>
      <c r="BV122" s="394"/>
      <c r="BW122" s="394"/>
      <c r="BX122" s="394"/>
      <c r="BY122" s="394"/>
      <c r="BZ122" s="394"/>
      <c r="CA122" s="394"/>
      <c r="CB122" s="394"/>
      <c r="CC122" s="394"/>
      <c r="CD122" s="394"/>
      <c r="CE122" s="394"/>
      <c r="CF122" s="394"/>
      <c r="CG122" s="394"/>
      <c r="CH122" s="394"/>
      <c r="CI122" s="394"/>
      <c r="CJ122" s="394"/>
      <c r="CK122" s="394"/>
      <c r="CL122" s="394"/>
      <c r="CM122" s="394"/>
      <c r="CN122" s="394"/>
      <c r="CO122" s="394"/>
      <c r="CP122" s="394"/>
      <c r="CQ122" s="394"/>
      <c r="CR122" s="394"/>
      <c r="CS122" s="394"/>
      <c r="CT122" s="394"/>
      <c r="CU122" s="394"/>
      <c r="CV122" s="394"/>
      <c r="CW122" s="394"/>
      <c r="CX122" s="394"/>
      <c r="CY122" s="394"/>
      <c r="CZ122" s="394"/>
      <c r="DA122" s="394"/>
      <c r="DB122" s="394"/>
      <c r="DC122" s="394"/>
      <c r="DD122" s="394"/>
      <c r="DE122" s="394"/>
      <c r="DF122" s="394"/>
      <c r="DG122" s="394"/>
      <c r="DH122" s="394"/>
      <c r="DI122" s="394"/>
      <c r="DJ122" s="394"/>
      <c r="DK122" s="394"/>
      <c r="DL122" s="394"/>
      <c r="DM122" s="394"/>
      <c r="DN122" s="394"/>
      <c r="DO122" s="394"/>
      <c r="DP122" s="394"/>
      <c r="DQ122" s="394"/>
      <c r="DR122" s="394"/>
      <c r="DS122" s="394"/>
      <c r="DT122" s="394"/>
      <c r="DU122" s="394"/>
      <c r="DV122" s="394"/>
      <c r="DW122" s="394"/>
      <c r="DX122" s="394"/>
      <c r="DY122" s="394"/>
      <c r="DZ122" s="394"/>
      <c r="EA122" s="394"/>
      <c r="EB122" s="394"/>
      <c r="EC122" s="394"/>
      <c r="ED122" s="394"/>
      <c r="EE122" s="394"/>
      <c r="EF122" s="394"/>
      <c r="EG122" s="394"/>
      <c r="EH122" s="394"/>
      <c r="EI122" s="394"/>
      <c r="EJ122" s="394"/>
      <c r="EK122" s="394"/>
      <c r="EL122" s="394"/>
      <c r="EM122" s="394"/>
      <c r="EN122" s="394"/>
      <c r="EO122" s="394"/>
      <c r="EP122" s="394"/>
      <c r="EQ122" s="394"/>
      <c r="ER122" s="394"/>
      <c r="ES122" s="394"/>
      <c r="ET122" s="394"/>
      <c r="EU122" s="394"/>
      <c r="EV122" s="394"/>
      <c r="EW122" s="394"/>
      <c r="EX122" s="394"/>
      <c r="EY122" s="394"/>
      <c r="EZ122" s="394"/>
      <c r="FA122" s="394"/>
    </row>
    <row r="123" spans="1:157" ht="20.25" thickBot="1">
      <c r="A123" s="93"/>
      <c r="B123" s="99"/>
      <c r="C123" s="30">
        <v>10</v>
      </c>
      <c r="D123" s="102" t="s">
        <v>242</v>
      </c>
      <c r="E123" s="224" t="s">
        <v>257</v>
      </c>
      <c r="F123" s="331">
        <v>0.74925609998016263</v>
      </c>
      <c r="G123" s="253" t="s">
        <v>315</v>
      </c>
      <c r="H123" s="394"/>
      <c r="I123" s="394"/>
      <c r="J123" s="394"/>
      <c r="K123" s="394"/>
      <c r="L123" s="394"/>
      <c r="M123" s="394"/>
      <c r="N123" s="394"/>
      <c r="O123" s="394"/>
      <c r="P123" s="394"/>
      <c r="Q123" s="394"/>
      <c r="R123" s="394"/>
      <c r="S123" s="394"/>
      <c r="T123" s="394"/>
      <c r="U123" s="394"/>
      <c r="V123" s="394"/>
      <c r="W123" s="394"/>
      <c r="X123" s="394"/>
      <c r="Y123" s="394"/>
      <c r="Z123" s="394"/>
      <c r="AA123" s="394"/>
      <c r="AB123" s="394"/>
      <c r="AC123" s="394"/>
      <c r="AD123" s="394"/>
      <c r="AE123" s="394"/>
      <c r="AF123" s="394"/>
      <c r="AG123" s="394"/>
      <c r="AH123" s="394"/>
      <c r="AI123" s="394"/>
      <c r="AJ123" s="394"/>
      <c r="AK123" s="394"/>
      <c r="AL123" s="394"/>
      <c r="AM123" s="394"/>
      <c r="AN123" s="394"/>
      <c r="AO123" s="394"/>
      <c r="AP123" s="394"/>
      <c r="AQ123" s="394"/>
      <c r="AR123" s="394"/>
      <c r="AS123" s="394"/>
      <c r="AT123" s="394"/>
      <c r="AU123" s="394"/>
      <c r="AV123" s="394"/>
      <c r="AW123" s="394"/>
      <c r="AX123" s="394"/>
      <c r="AY123" s="394"/>
      <c r="AZ123" s="394"/>
      <c r="BA123" s="394"/>
      <c r="BB123" s="394"/>
      <c r="BC123" s="394"/>
      <c r="BD123" s="394"/>
      <c r="BE123" s="394"/>
      <c r="BF123" s="394"/>
      <c r="BG123" s="394"/>
      <c r="BH123" s="394"/>
      <c r="BI123" s="394"/>
      <c r="BJ123" s="394"/>
      <c r="BK123" s="394"/>
      <c r="BL123" s="394"/>
      <c r="BM123" s="394"/>
      <c r="BN123" s="394"/>
      <c r="BO123" s="394"/>
      <c r="BP123" s="394"/>
      <c r="BQ123" s="394"/>
      <c r="BR123" s="394"/>
      <c r="BS123" s="394"/>
      <c r="BT123" s="394"/>
      <c r="BU123" s="394"/>
      <c r="BV123" s="394"/>
      <c r="BW123" s="394"/>
      <c r="BX123" s="394"/>
      <c r="BY123" s="394"/>
      <c r="BZ123" s="394"/>
      <c r="CA123" s="394"/>
      <c r="CB123" s="394"/>
      <c r="CC123" s="394"/>
      <c r="CD123" s="394"/>
      <c r="CE123" s="394"/>
      <c r="CF123" s="394"/>
      <c r="CG123" s="394"/>
      <c r="CH123" s="394"/>
      <c r="CI123" s="394"/>
      <c r="CJ123" s="394"/>
      <c r="CK123" s="394"/>
      <c r="CL123" s="394"/>
      <c r="CM123" s="394"/>
      <c r="CN123" s="394"/>
      <c r="CO123" s="394"/>
      <c r="CP123" s="394"/>
      <c r="CQ123" s="394"/>
      <c r="CR123" s="394"/>
      <c r="CS123" s="394"/>
      <c r="CT123" s="394"/>
      <c r="CU123" s="394"/>
      <c r="CV123" s="394"/>
      <c r="CW123" s="394"/>
      <c r="CX123" s="394"/>
      <c r="CY123" s="394"/>
      <c r="CZ123" s="394"/>
      <c r="DA123" s="394"/>
      <c r="DB123" s="394"/>
      <c r="DC123" s="394"/>
      <c r="DD123" s="394"/>
      <c r="DE123" s="394"/>
      <c r="DF123" s="394"/>
      <c r="DG123" s="394"/>
      <c r="DH123" s="394"/>
      <c r="DI123" s="394"/>
      <c r="DJ123" s="394"/>
      <c r="DK123" s="394"/>
      <c r="DL123" s="394"/>
      <c r="DM123" s="394"/>
      <c r="DN123" s="394"/>
      <c r="DO123" s="394"/>
      <c r="DP123" s="394"/>
      <c r="DQ123" s="394"/>
      <c r="DR123" s="394"/>
      <c r="DS123" s="394"/>
      <c r="DT123" s="394"/>
      <c r="DU123" s="394"/>
      <c r="DV123" s="394"/>
      <c r="DW123" s="394"/>
      <c r="DX123" s="394"/>
      <c r="DY123" s="394"/>
      <c r="DZ123" s="394"/>
      <c r="EA123" s="394"/>
      <c r="EB123" s="394"/>
      <c r="EC123" s="394"/>
      <c r="ED123" s="394"/>
      <c r="EE123" s="394"/>
      <c r="EF123" s="394"/>
      <c r="EG123" s="394"/>
      <c r="EH123" s="394"/>
      <c r="EI123" s="394"/>
      <c r="EJ123" s="394"/>
      <c r="EK123" s="394"/>
      <c r="EL123" s="394"/>
      <c r="EM123" s="394"/>
      <c r="EN123" s="394"/>
      <c r="EO123" s="394"/>
      <c r="EP123" s="394"/>
      <c r="EQ123" s="394"/>
      <c r="ER123" s="394"/>
      <c r="ES123" s="394"/>
      <c r="ET123" s="394"/>
      <c r="EU123" s="394"/>
      <c r="EV123" s="394"/>
      <c r="EW123" s="394"/>
      <c r="EX123" s="394"/>
      <c r="EY123" s="394"/>
      <c r="EZ123" s="394"/>
      <c r="FA123" s="394"/>
    </row>
    <row r="124" spans="1:157" ht="14.25" thickTop="1">
      <c r="A124" s="93"/>
      <c r="B124" s="454" t="s">
        <v>617</v>
      </c>
      <c r="C124" s="512"/>
      <c r="D124" s="512"/>
      <c r="E124" s="513"/>
      <c r="F124" s="336">
        <v>7.6</v>
      </c>
      <c r="G124" s="255">
        <v>4</v>
      </c>
      <c r="H124" s="401"/>
      <c r="I124" s="401"/>
      <c r="J124" s="401"/>
      <c r="K124" s="401"/>
      <c r="L124" s="401"/>
      <c r="M124" s="401"/>
      <c r="N124" s="401"/>
      <c r="O124" s="401"/>
      <c r="P124" s="401"/>
      <c r="Q124" s="401"/>
      <c r="R124" s="401"/>
      <c r="S124" s="401"/>
      <c r="T124" s="401"/>
      <c r="U124" s="401"/>
      <c r="V124" s="401"/>
      <c r="W124" s="401"/>
      <c r="X124" s="401"/>
      <c r="Y124" s="401"/>
      <c r="Z124" s="401"/>
      <c r="AA124" s="401"/>
      <c r="AB124" s="401"/>
      <c r="AC124" s="401"/>
      <c r="AD124" s="401"/>
      <c r="AE124" s="401"/>
      <c r="AF124" s="401"/>
      <c r="AG124" s="401"/>
      <c r="AH124" s="401"/>
      <c r="AI124" s="401"/>
      <c r="AJ124" s="401"/>
      <c r="AK124" s="401"/>
      <c r="AL124" s="401"/>
      <c r="AM124" s="401"/>
      <c r="AN124" s="401"/>
      <c r="AO124" s="401"/>
      <c r="AP124" s="401"/>
      <c r="AQ124" s="401"/>
      <c r="AR124" s="401"/>
      <c r="AS124" s="401"/>
      <c r="AT124" s="401"/>
      <c r="AU124" s="401"/>
      <c r="AV124" s="401"/>
      <c r="AW124" s="401"/>
      <c r="AX124" s="401"/>
      <c r="AY124" s="401"/>
      <c r="AZ124" s="401"/>
      <c r="BA124" s="401"/>
      <c r="BB124" s="401"/>
      <c r="BC124" s="401"/>
      <c r="BD124" s="401"/>
      <c r="BE124" s="401"/>
      <c r="BF124" s="401"/>
      <c r="BG124" s="401"/>
      <c r="BH124" s="401"/>
      <c r="BI124" s="401"/>
      <c r="BJ124" s="401"/>
      <c r="BK124" s="401"/>
      <c r="BL124" s="401"/>
      <c r="BM124" s="401"/>
      <c r="BN124" s="401"/>
      <c r="BO124" s="401"/>
      <c r="BP124" s="401"/>
      <c r="BQ124" s="401"/>
      <c r="BR124" s="401"/>
      <c r="BS124" s="401"/>
      <c r="BT124" s="401"/>
      <c r="BU124" s="401"/>
      <c r="BV124" s="401"/>
      <c r="BW124" s="401"/>
      <c r="BX124" s="401"/>
      <c r="BY124" s="401"/>
      <c r="BZ124" s="401"/>
      <c r="CA124" s="401"/>
      <c r="CB124" s="401"/>
      <c r="CC124" s="401"/>
      <c r="CD124" s="401"/>
      <c r="CE124" s="401"/>
      <c r="CF124" s="401"/>
      <c r="CG124" s="401"/>
      <c r="CH124" s="401"/>
      <c r="CI124" s="401"/>
      <c r="CJ124" s="401"/>
      <c r="CK124" s="401"/>
      <c r="CL124" s="401"/>
      <c r="CM124" s="401"/>
      <c r="CN124" s="401"/>
      <c r="CO124" s="401"/>
      <c r="CP124" s="401"/>
      <c r="CQ124" s="401"/>
      <c r="CR124" s="401"/>
      <c r="CS124" s="401"/>
      <c r="CT124" s="401"/>
      <c r="CU124" s="401"/>
      <c r="CV124" s="401"/>
      <c r="CW124" s="401"/>
      <c r="CX124" s="401"/>
      <c r="CY124" s="401"/>
      <c r="CZ124" s="401"/>
      <c r="DA124" s="401"/>
      <c r="DB124" s="401"/>
      <c r="DC124" s="401"/>
      <c r="DD124" s="401"/>
      <c r="DE124" s="401"/>
      <c r="DF124" s="401"/>
      <c r="DG124" s="401"/>
      <c r="DH124" s="401"/>
      <c r="DI124" s="401"/>
      <c r="DJ124" s="401"/>
      <c r="DK124" s="401"/>
      <c r="DL124" s="401"/>
      <c r="DM124" s="401"/>
      <c r="DN124" s="401"/>
      <c r="DO124" s="401"/>
      <c r="DP124" s="401"/>
      <c r="DQ124" s="401"/>
      <c r="DR124" s="401"/>
      <c r="DS124" s="401"/>
      <c r="DT124" s="401"/>
      <c r="DU124" s="401"/>
      <c r="DV124" s="401"/>
      <c r="DW124" s="401"/>
      <c r="DX124" s="401"/>
      <c r="DY124" s="401"/>
      <c r="DZ124" s="401"/>
      <c r="EA124" s="401"/>
      <c r="EB124" s="401"/>
      <c r="EC124" s="401"/>
      <c r="ED124" s="401"/>
      <c r="EE124" s="401"/>
      <c r="EF124" s="401"/>
      <c r="EG124" s="401"/>
      <c r="EH124" s="401"/>
      <c r="EI124" s="401"/>
      <c r="EJ124" s="401"/>
      <c r="EK124" s="401"/>
      <c r="EL124" s="401"/>
      <c r="EM124" s="401"/>
      <c r="EN124" s="401"/>
      <c r="EO124" s="401"/>
      <c r="EP124" s="401"/>
      <c r="EQ124" s="401"/>
      <c r="ER124" s="401"/>
      <c r="ES124" s="401"/>
      <c r="ET124" s="401"/>
      <c r="EU124" s="401"/>
      <c r="EV124" s="401"/>
      <c r="EW124" s="401"/>
      <c r="EX124" s="401"/>
      <c r="EY124" s="401"/>
      <c r="EZ124" s="401"/>
      <c r="FA124" s="401"/>
    </row>
    <row r="125" spans="1:157" ht="14.25" thickBot="1">
      <c r="A125" s="93"/>
      <c r="B125" s="464" t="s">
        <v>621</v>
      </c>
      <c r="C125" s="514"/>
      <c r="D125" s="514"/>
      <c r="E125" s="515"/>
      <c r="F125" s="337">
        <v>0.75600000000000001</v>
      </c>
      <c r="G125" s="264">
        <v>0.4</v>
      </c>
      <c r="H125" s="402"/>
      <c r="I125" s="402"/>
      <c r="J125" s="402"/>
      <c r="K125" s="402"/>
      <c r="L125" s="402"/>
      <c r="M125" s="402"/>
      <c r="N125" s="402"/>
      <c r="O125" s="402"/>
      <c r="P125" s="402"/>
      <c r="Q125" s="402"/>
      <c r="R125" s="402"/>
      <c r="S125" s="402"/>
      <c r="T125" s="402"/>
      <c r="U125" s="402"/>
      <c r="V125" s="402"/>
      <c r="W125" s="402"/>
      <c r="X125" s="402"/>
      <c r="Y125" s="402"/>
      <c r="Z125" s="402"/>
      <c r="AA125" s="402"/>
      <c r="AB125" s="402"/>
      <c r="AC125" s="402"/>
      <c r="AD125" s="402"/>
      <c r="AE125" s="402"/>
      <c r="AF125" s="402"/>
      <c r="AG125" s="402"/>
      <c r="AH125" s="402"/>
      <c r="AI125" s="402"/>
      <c r="AJ125" s="402"/>
      <c r="AK125" s="402"/>
      <c r="AL125" s="402"/>
      <c r="AM125" s="402"/>
      <c r="AN125" s="402"/>
      <c r="AO125" s="402"/>
      <c r="AP125" s="402"/>
      <c r="AQ125" s="402"/>
      <c r="AR125" s="402"/>
      <c r="AS125" s="402"/>
      <c r="AT125" s="402"/>
      <c r="AU125" s="402"/>
      <c r="AV125" s="402"/>
      <c r="AW125" s="402"/>
      <c r="AX125" s="402"/>
      <c r="AY125" s="402"/>
      <c r="AZ125" s="402"/>
      <c r="BA125" s="402"/>
      <c r="BB125" s="402"/>
      <c r="BC125" s="402"/>
      <c r="BD125" s="402"/>
      <c r="BE125" s="402"/>
      <c r="BF125" s="402"/>
      <c r="BG125" s="402"/>
      <c r="BH125" s="402"/>
      <c r="BI125" s="402"/>
      <c r="BJ125" s="402"/>
      <c r="BK125" s="402"/>
      <c r="BL125" s="402"/>
      <c r="BM125" s="402"/>
      <c r="BN125" s="402"/>
      <c r="BO125" s="402"/>
      <c r="BP125" s="402"/>
      <c r="BQ125" s="402"/>
      <c r="BR125" s="402"/>
      <c r="BS125" s="402"/>
      <c r="BT125" s="402"/>
      <c r="BU125" s="402"/>
      <c r="BV125" s="402"/>
      <c r="BW125" s="402"/>
      <c r="BX125" s="402"/>
      <c r="BY125" s="402"/>
      <c r="BZ125" s="402"/>
      <c r="CA125" s="402"/>
      <c r="CB125" s="402"/>
      <c r="CC125" s="402"/>
      <c r="CD125" s="402"/>
      <c r="CE125" s="402"/>
      <c r="CF125" s="402"/>
      <c r="CG125" s="402"/>
      <c r="CH125" s="402"/>
      <c r="CI125" s="402"/>
      <c r="CJ125" s="402"/>
      <c r="CK125" s="402"/>
      <c r="CL125" s="402"/>
      <c r="CM125" s="402"/>
      <c r="CN125" s="402"/>
      <c r="CO125" s="402"/>
      <c r="CP125" s="402"/>
      <c r="CQ125" s="402"/>
      <c r="CR125" s="402"/>
      <c r="CS125" s="402"/>
      <c r="CT125" s="402"/>
      <c r="CU125" s="402"/>
      <c r="CV125" s="402"/>
      <c r="CW125" s="402"/>
      <c r="CX125" s="402"/>
      <c r="CY125" s="402"/>
      <c r="CZ125" s="402"/>
      <c r="DA125" s="402"/>
      <c r="DB125" s="402"/>
      <c r="DC125" s="402"/>
      <c r="DD125" s="402"/>
      <c r="DE125" s="402"/>
      <c r="DF125" s="402"/>
      <c r="DG125" s="402"/>
      <c r="DH125" s="402"/>
      <c r="DI125" s="402"/>
      <c r="DJ125" s="402"/>
      <c r="DK125" s="402"/>
      <c r="DL125" s="402"/>
      <c r="DM125" s="402"/>
      <c r="DN125" s="402"/>
      <c r="DO125" s="402"/>
      <c r="DP125" s="402"/>
      <c r="DQ125" s="402"/>
      <c r="DR125" s="402"/>
      <c r="DS125" s="402"/>
      <c r="DT125" s="402"/>
      <c r="DU125" s="402"/>
      <c r="DV125" s="402"/>
      <c r="DW125" s="402"/>
      <c r="DX125" s="402"/>
      <c r="DY125" s="402"/>
      <c r="DZ125" s="402"/>
      <c r="EA125" s="402"/>
      <c r="EB125" s="402"/>
      <c r="EC125" s="402"/>
      <c r="ED125" s="402"/>
      <c r="EE125" s="402"/>
      <c r="EF125" s="402"/>
      <c r="EG125" s="402"/>
      <c r="EH125" s="402"/>
      <c r="EI125" s="402"/>
      <c r="EJ125" s="402"/>
      <c r="EK125" s="402"/>
      <c r="EL125" s="402"/>
      <c r="EM125" s="402"/>
      <c r="EN125" s="402"/>
      <c r="EO125" s="402"/>
      <c r="EP125" s="402"/>
      <c r="EQ125" s="402"/>
      <c r="ER125" s="402"/>
      <c r="ES125" s="402"/>
      <c r="ET125" s="402"/>
      <c r="EU125" s="402"/>
      <c r="EV125" s="402"/>
      <c r="EW125" s="402"/>
      <c r="EX125" s="402"/>
      <c r="EY125" s="402"/>
      <c r="EZ125" s="402"/>
      <c r="FA125" s="402"/>
    </row>
    <row r="126" spans="1:157">
      <c r="A126" s="93"/>
      <c r="B126" s="104" t="s">
        <v>268</v>
      </c>
      <c r="C126" s="108"/>
      <c r="D126" s="109"/>
      <c r="E126" s="223"/>
      <c r="F126" s="343"/>
      <c r="G126" s="262"/>
      <c r="H126" s="409"/>
      <c r="I126" s="409"/>
      <c r="J126" s="409"/>
      <c r="K126" s="409"/>
      <c r="L126" s="409"/>
      <c r="M126" s="409"/>
      <c r="N126" s="409"/>
      <c r="O126" s="409"/>
      <c r="P126" s="409"/>
      <c r="Q126" s="409"/>
      <c r="R126" s="409"/>
      <c r="S126" s="409"/>
      <c r="T126" s="409"/>
      <c r="U126" s="409"/>
      <c r="V126" s="409"/>
      <c r="W126" s="409"/>
      <c r="X126" s="409"/>
      <c r="Y126" s="409"/>
      <c r="Z126" s="409"/>
      <c r="AA126" s="409"/>
      <c r="AB126" s="409"/>
      <c r="AC126" s="409"/>
      <c r="AD126" s="409"/>
      <c r="AE126" s="409"/>
      <c r="AF126" s="409"/>
      <c r="AG126" s="409"/>
      <c r="AH126" s="409"/>
      <c r="AI126" s="409"/>
      <c r="AJ126" s="409"/>
      <c r="AK126" s="409"/>
      <c r="AL126" s="409"/>
      <c r="AM126" s="409"/>
      <c r="AN126" s="409"/>
      <c r="AO126" s="409"/>
      <c r="AP126" s="409"/>
      <c r="AQ126" s="409"/>
      <c r="AR126" s="409"/>
      <c r="AS126" s="409"/>
      <c r="AT126" s="409"/>
      <c r="AU126" s="409"/>
      <c r="AV126" s="409"/>
      <c r="AW126" s="409"/>
      <c r="AX126" s="409"/>
      <c r="AY126" s="409"/>
      <c r="AZ126" s="409"/>
      <c r="BA126" s="409"/>
      <c r="BB126" s="409"/>
      <c r="BC126" s="409"/>
      <c r="BD126" s="409"/>
      <c r="BE126" s="409"/>
      <c r="BF126" s="409"/>
      <c r="BG126" s="409"/>
      <c r="BH126" s="409"/>
      <c r="BI126" s="409"/>
      <c r="BJ126" s="409"/>
      <c r="BK126" s="409"/>
      <c r="BL126" s="409"/>
      <c r="BM126" s="409"/>
      <c r="BN126" s="409"/>
      <c r="BO126" s="409"/>
      <c r="BP126" s="409"/>
      <c r="BQ126" s="409"/>
      <c r="BR126" s="409"/>
      <c r="BS126" s="409"/>
      <c r="BT126" s="409"/>
      <c r="BU126" s="409"/>
      <c r="BV126" s="409"/>
      <c r="BW126" s="409"/>
      <c r="BX126" s="409"/>
      <c r="BY126" s="409"/>
      <c r="BZ126" s="409"/>
      <c r="CA126" s="409"/>
      <c r="CB126" s="409"/>
      <c r="CC126" s="409"/>
      <c r="CD126" s="409"/>
      <c r="CE126" s="409"/>
      <c r="CF126" s="409"/>
      <c r="CG126" s="409"/>
      <c r="CH126" s="409"/>
      <c r="CI126" s="409"/>
      <c r="CJ126" s="409"/>
      <c r="CK126" s="409"/>
      <c r="CL126" s="409"/>
      <c r="CM126" s="409"/>
      <c r="CN126" s="409"/>
      <c r="CO126" s="409"/>
      <c r="CP126" s="409"/>
      <c r="CQ126" s="409"/>
      <c r="CR126" s="409"/>
      <c r="CS126" s="409"/>
      <c r="CT126" s="409"/>
      <c r="CU126" s="409"/>
      <c r="CV126" s="409"/>
      <c r="CW126" s="409"/>
      <c r="CX126" s="409"/>
      <c r="CY126" s="409"/>
      <c r="CZ126" s="409"/>
      <c r="DA126" s="409"/>
      <c r="DB126" s="409"/>
      <c r="DC126" s="409"/>
      <c r="DD126" s="409"/>
      <c r="DE126" s="409"/>
      <c r="DF126" s="409"/>
      <c r="DG126" s="409"/>
      <c r="DH126" s="409"/>
      <c r="DI126" s="409"/>
      <c r="DJ126" s="409"/>
      <c r="DK126" s="409"/>
      <c r="DL126" s="409"/>
      <c r="DM126" s="409"/>
      <c r="DN126" s="409"/>
      <c r="DO126" s="409"/>
      <c r="DP126" s="409"/>
      <c r="DQ126" s="409"/>
      <c r="DR126" s="409"/>
      <c r="DS126" s="409"/>
      <c r="DT126" s="409"/>
      <c r="DU126" s="409"/>
      <c r="DV126" s="409"/>
      <c r="DW126" s="409"/>
      <c r="DX126" s="409"/>
      <c r="DY126" s="409"/>
      <c r="DZ126" s="409"/>
      <c r="EA126" s="409"/>
      <c r="EB126" s="409"/>
      <c r="EC126" s="409"/>
      <c r="ED126" s="409"/>
      <c r="EE126" s="409"/>
      <c r="EF126" s="409"/>
      <c r="EG126" s="409"/>
      <c r="EH126" s="409"/>
      <c r="EI126" s="409"/>
      <c r="EJ126" s="409"/>
      <c r="EK126" s="409"/>
      <c r="EL126" s="409"/>
      <c r="EM126" s="409"/>
      <c r="EN126" s="409"/>
      <c r="EO126" s="409"/>
      <c r="EP126" s="409"/>
      <c r="EQ126" s="409"/>
      <c r="ER126" s="409"/>
      <c r="ES126" s="409"/>
      <c r="ET126" s="409"/>
      <c r="EU126" s="409"/>
      <c r="EV126" s="409"/>
      <c r="EW126" s="409"/>
      <c r="EX126" s="409"/>
      <c r="EY126" s="409"/>
      <c r="EZ126" s="409"/>
      <c r="FA126" s="409"/>
    </row>
    <row r="127" spans="1:157" ht="39">
      <c r="A127" s="93"/>
      <c r="B127" s="99"/>
      <c r="C127" s="24">
        <v>1</v>
      </c>
      <c r="D127" s="100" t="s">
        <v>248</v>
      </c>
      <c r="E127" s="227" t="s">
        <v>271</v>
      </c>
      <c r="F127" s="330">
        <v>0.70303511208093628</v>
      </c>
      <c r="G127" s="254" t="s">
        <v>316</v>
      </c>
      <c r="H127" s="399"/>
      <c r="I127" s="399"/>
      <c r="J127" s="399"/>
      <c r="K127" s="399"/>
      <c r="L127" s="399"/>
      <c r="M127" s="399"/>
      <c r="N127" s="399"/>
      <c r="O127" s="399"/>
      <c r="P127" s="399"/>
      <c r="Q127" s="399"/>
      <c r="R127" s="399"/>
      <c r="S127" s="399"/>
      <c r="T127" s="399"/>
      <c r="U127" s="399"/>
      <c r="V127" s="399"/>
      <c r="W127" s="399"/>
      <c r="X127" s="399"/>
      <c r="Y127" s="399"/>
      <c r="Z127" s="399"/>
      <c r="AA127" s="399"/>
      <c r="AB127" s="399"/>
      <c r="AC127" s="399"/>
      <c r="AD127" s="399"/>
      <c r="AE127" s="399"/>
      <c r="AF127" s="399"/>
      <c r="AG127" s="399"/>
      <c r="AH127" s="399"/>
      <c r="AI127" s="399"/>
      <c r="AJ127" s="399"/>
      <c r="AK127" s="399"/>
      <c r="AL127" s="399"/>
      <c r="AM127" s="399"/>
      <c r="AN127" s="399"/>
      <c r="AO127" s="399"/>
      <c r="AP127" s="399"/>
      <c r="AQ127" s="399"/>
      <c r="AR127" s="399"/>
      <c r="AS127" s="399"/>
      <c r="AT127" s="399"/>
      <c r="AU127" s="399"/>
      <c r="AV127" s="399"/>
      <c r="AW127" s="399"/>
      <c r="AX127" s="399"/>
      <c r="AY127" s="399"/>
      <c r="AZ127" s="399"/>
      <c r="BA127" s="399"/>
      <c r="BB127" s="399"/>
      <c r="BC127" s="399"/>
      <c r="BD127" s="399"/>
      <c r="BE127" s="399"/>
      <c r="BF127" s="399"/>
      <c r="BG127" s="399"/>
      <c r="BH127" s="399"/>
      <c r="BI127" s="399"/>
      <c r="BJ127" s="399"/>
      <c r="BK127" s="399"/>
      <c r="BL127" s="399"/>
      <c r="BM127" s="399"/>
      <c r="BN127" s="399"/>
      <c r="BO127" s="399"/>
      <c r="BP127" s="399"/>
      <c r="BQ127" s="399"/>
      <c r="BR127" s="399"/>
      <c r="BS127" s="399"/>
      <c r="BT127" s="399"/>
      <c r="BU127" s="399"/>
      <c r="BV127" s="399"/>
      <c r="BW127" s="399"/>
      <c r="BX127" s="399"/>
      <c r="BY127" s="399"/>
      <c r="BZ127" s="399"/>
      <c r="CA127" s="399"/>
      <c r="CB127" s="399"/>
      <c r="CC127" s="399"/>
      <c r="CD127" s="399"/>
      <c r="CE127" s="399"/>
      <c r="CF127" s="399"/>
      <c r="CG127" s="399"/>
      <c r="CH127" s="399"/>
      <c r="CI127" s="399"/>
      <c r="CJ127" s="399"/>
      <c r="CK127" s="399"/>
      <c r="CL127" s="399"/>
      <c r="CM127" s="399"/>
      <c r="CN127" s="399"/>
      <c r="CO127" s="399"/>
      <c r="CP127" s="399"/>
      <c r="CQ127" s="399"/>
      <c r="CR127" s="399"/>
      <c r="CS127" s="399"/>
      <c r="CT127" s="399"/>
      <c r="CU127" s="399"/>
      <c r="CV127" s="399"/>
      <c r="CW127" s="399"/>
      <c r="CX127" s="399"/>
      <c r="CY127" s="399"/>
      <c r="CZ127" s="399"/>
      <c r="DA127" s="399"/>
      <c r="DB127" s="399"/>
      <c r="DC127" s="399"/>
      <c r="DD127" s="399"/>
      <c r="DE127" s="399"/>
      <c r="DF127" s="399"/>
      <c r="DG127" s="399"/>
      <c r="DH127" s="399"/>
      <c r="DI127" s="399"/>
      <c r="DJ127" s="399"/>
      <c r="DK127" s="399"/>
      <c r="DL127" s="399"/>
      <c r="DM127" s="399"/>
      <c r="DN127" s="399"/>
      <c r="DO127" s="399"/>
      <c r="DP127" s="399"/>
      <c r="DQ127" s="399"/>
      <c r="DR127" s="399"/>
      <c r="DS127" s="399"/>
      <c r="DT127" s="399"/>
      <c r="DU127" s="399"/>
      <c r="DV127" s="399"/>
      <c r="DW127" s="399"/>
      <c r="DX127" s="399"/>
      <c r="DY127" s="399"/>
      <c r="DZ127" s="399"/>
      <c r="EA127" s="399"/>
      <c r="EB127" s="399"/>
      <c r="EC127" s="399"/>
      <c r="ED127" s="399"/>
      <c r="EE127" s="399"/>
      <c r="EF127" s="399"/>
      <c r="EG127" s="399"/>
      <c r="EH127" s="399"/>
      <c r="EI127" s="399"/>
      <c r="EJ127" s="399"/>
      <c r="EK127" s="399"/>
      <c r="EL127" s="399"/>
      <c r="EM127" s="399"/>
      <c r="EN127" s="399"/>
      <c r="EO127" s="399"/>
      <c r="EP127" s="399"/>
      <c r="EQ127" s="399"/>
      <c r="ER127" s="399"/>
      <c r="ES127" s="399"/>
      <c r="ET127" s="399"/>
      <c r="EU127" s="399"/>
      <c r="EV127" s="399"/>
      <c r="EW127" s="399"/>
      <c r="EX127" s="399"/>
      <c r="EY127" s="399"/>
      <c r="EZ127" s="399"/>
      <c r="FA127" s="399"/>
    </row>
    <row r="128" spans="1:157" ht="29.25">
      <c r="A128" s="93"/>
      <c r="B128" s="99"/>
      <c r="C128" s="30">
        <v>2</v>
      </c>
      <c r="D128" s="102" t="s">
        <v>255</v>
      </c>
      <c r="E128" s="224" t="s">
        <v>274</v>
      </c>
      <c r="F128" s="331">
        <v>0.80380876810156709</v>
      </c>
      <c r="G128" s="254" t="s">
        <v>315</v>
      </c>
      <c r="H128" s="394"/>
      <c r="I128" s="394"/>
      <c r="J128" s="394"/>
      <c r="K128" s="394"/>
      <c r="L128" s="394"/>
      <c r="M128" s="394"/>
      <c r="N128" s="394"/>
      <c r="O128" s="394"/>
      <c r="P128" s="394"/>
      <c r="Q128" s="394"/>
      <c r="R128" s="394"/>
      <c r="S128" s="394"/>
      <c r="T128" s="394"/>
      <c r="U128" s="394"/>
      <c r="V128" s="394"/>
      <c r="W128" s="394"/>
      <c r="X128" s="394"/>
      <c r="Y128" s="394"/>
      <c r="Z128" s="394"/>
      <c r="AA128" s="394"/>
      <c r="AB128" s="394"/>
      <c r="AC128" s="394"/>
      <c r="AD128" s="394"/>
      <c r="AE128" s="394"/>
      <c r="AF128" s="394"/>
      <c r="AG128" s="394"/>
      <c r="AH128" s="394"/>
      <c r="AI128" s="394"/>
      <c r="AJ128" s="394"/>
      <c r="AK128" s="394"/>
      <c r="AL128" s="394"/>
      <c r="AM128" s="394"/>
      <c r="AN128" s="394"/>
      <c r="AO128" s="394"/>
      <c r="AP128" s="394"/>
      <c r="AQ128" s="394"/>
      <c r="AR128" s="394"/>
      <c r="AS128" s="394"/>
      <c r="AT128" s="394"/>
      <c r="AU128" s="394"/>
      <c r="AV128" s="394"/>
      <c r="AW128" s="394"/>
      <c r="AX128" s="394"/>
      <c r="AY128" s="394"/>
      <c r="AZ128" s="394"/>
      <c r="BA128" s="394"/>
      <c r="BB128" s="394"/>
      <c r="BC128" s="394"/>
      <c r="BD128" s="394"/>
      <c r="BE128" s="394"/>
      <c r="BF128" s="394"/>
      <c r="BG128" s="394"/>
      <c r="BH128" s="394"/>
      <c r="BI128" s="394"/>
      <c r="BJ128" s="394"/>
      <c r="BK128" s="394"/>
      <c r="BL128" s="394"/>
      <c r="BM128" s="394"/>
      <c r="BN128" s="394"/>
      <c r="BO128" s="394"/>
      <c r="BP128" s="394"/>
      <c r="BQ128" s="394"/>
      <c r="BR128" s="394"/>
      <c r="BS128" s="394"/>
      <c r="BT128" s="394"/>
      <c r="BU128" s="394"/>
      <c r="BV128" s="394"/>
      <c r="BW128" s="394"/>
      <c r="BX128" s="394"/>
      <c r="BY128" s="394"/>
      <c r="BZ128" s="394"/>
      <c r="CA128" s="394"/>
      <c r="CB128" s="394"/>
      <c r="CC128" s="394"/>
      <c r="CD128" s="394"/>
      <c r="CE128" s="394"/>
      <c r="CF128" s="394"/>
      <c r="CG128" s="394"/>
      <c r="CH128" s="394"/>
      <c r="CI128" s="394"/>
      <c r="CJ128" s="394"/>
      <c r="CK128" s="394"/>
      <c r="CL128" s="394"/>
      <c r="CM128" s="394"/>
      <c r="CN128" s="394"/>
      <c r="CO128" s="394"/>
      <c r="CP128" s="394"/>
      <c r="CQ128" s="394"/>
      <c r="CR128" s="394"/>
      <c r="CS128" s="394"/>
      <c r="CT128" s="394"/>
      <c r="CU128" s="394"/>
      <c r="CV128" s="394"/>
      <c r="CW128" s="394"/>
      <c r="CX128" s="394"/>
      <c r="CY128" s="394"/>
      <c r="CZ128" s="394"/>
      <c r="DA128" s="394"/>
      <c r="DB128" s="394"/>
      <c r="DC128" s="394"/>
      <c r="DD128" s="394"/>
      <c r="DE128" s="394"/>
      <c r="DF128" s="394"/>
      <c r="DG128" s="394"/>
      <c r="DH128" s="394"/>
      <c r="DI128" s="394"/>
      <c r="DJ128" s="394"/>
      <c r="DK128" s="394"/>
      <c r="DL128" s="394"/>
      <c r="DM128" s="394"/>
      <c r="DN128" s="394"/>
      <c r="DO128" s="394"/>
      <c r="DP128" s="394"/>
      <c r="DQ128" s="394"/>
      <c r="DR128" s="394"/>
      <c r="DS128" s="394"/>
      <c r="DT128" s="394"/>
      <c r="DU128" s="394"/>
      <c r="DV128" s="394"/>
      <c r="DW128" s="394"/>
      <c r="DX128" s="394"/>
      <c r="DY128" s="394"/>
      <c r="DZ128" s="394"/>
      <c r="EA128" s="394"/>
      <c r="EB128" s="394"/>
      <c r="EC128" s="394"/>
      <c r="ED128" s="394"/>
      <c r="EE128" s="394"/>
      <c r="EF128" s="394"/>
      <c r="EG128" s="394"/>
      <c r="EH128" s="394"/>
      <c r="EI128" s="394"/>
      <c r="EJ128" s="394"/>
      <c r="EK128" s="394"/>
      <c r="EL128" s="394"/>
      <c r="EM128" s="394"/>
      <c r="EN128" s="394"/>
      <c r="EO128" s="394"/>
      <c r="EP128" s="394"/>
      <c r="EQ128" s="394"/>
      <c r="ER128" s="394"/>
      <c r="ES128" s="394"/>
      <c r="ET128" s="394"/>
      <c r="EU128" s="394"/>
      <c r="EV128" s="394"/>
      <c r="EW128" s="394"/>
      <c r="EX128" s="394"/>
      <c r="EY128" s="394"/>
      <c r="EZ128" s="394"/>
      <c r="FA128" s="394"/>
    </row>
    <row r="129" spans="1:157" ht="29.25">
      <c r="A129" s="93"/>
      <c r="B129" s="99"/>
      <c r="C129" s="30">
        <v>3</v>
      </c>
      <c r="D129" s="102" t="s">
        <v>260</v>
      </c>
      <c r="E129" s="224" t="s">
        <v>277</v>
      </c>
      <c r="F129" s="331">
        <v>0.67982543146201146</v>
      </c>
      <c r="G129" s="254" t="s">
        <v>315</v>
      </c>
      <c r="H129" s="394"/>
      <c r="I129" s="394"/>
      <c r="J129" s="394"/>
      <c r="K129" s="394"/>
      <c r="L129" s="394"/>
      <c r="M129" s="394"/>
      <c r="N129" s="394"/>
      <c r="O129" s="394"/>
      <c r="P129" s="394"/>
      <c r="Q129" s="394"/>
      <c r="R129" s="394"/>
      <c r="S129" s="394"/>
      <c r="T129" s="394"/>
      <c r="U129" s="394"/>
      <c r="V129" s="394"/>
      <c r="W129" s="394"/>
      <c r="X129" s="394"/>
      <c r="Y129" s="394"/>
      <c r="Z129" s="394"/>
      <c r="AA129" s="394"/>
      <c r="AB129" s="394"/>
      <c r="AC129" s="394"/>
      <c r="AD129" s="394"/>
      <c r="AE129" s="394"/>
      <c r="AF129" s="394"/>
      <c r="AG129" s="394"/>
      <c r="AH129" s="394"/>
      <c r="AI129" s="394"/>
      <c r="AJ129" s="394"/>
      <c r="AK129" s="394"/>
      <c r="AL129" s="394"/>
      <c r="AM129" s="394"/>
      <c r="AN129" s="394"/>
      <c r="AO129" s="394"/>
      <c r="AP129" s="394"/>
      <c r="AQ129" s="394"/>
      <c r="AR129" s="394"/>
      <c r="AS129" s="394"/>
      <c r="AT129" s="394"/>
      <c r="AU129" s="394"/>
      <c r="AV129" s="394"/>
      <c r="AW129" s="394"/>
      <c r="AX129" s="394"/>
      <c r="AY129" s="394"/>
      <c r="AZ129" s="394"/>
      <c r="BA129" s="394"/>
      <c r="BB129" s="394"/>
      <c r="BC129" s="394"/>
      <c r="BD129" s="394"/>
      <c r="BE129" s="394"/>
      <c r="BF129" s="394"/>
      <c r="BG129" s="394"/>
      <c r="BH129" s="394"/>
      <c r="BI129" s="394"/>
      <c r="BJ129" s="394"/>
      <c r="BK129" s="394"/>
      <c r="BL129" s="394"/>
      <c r="BM129" s="394"/>
      <c r="BN129" s="394"/>
      <c r="BO129" s="394"/>
      <c r="BP129" s="394"/>
      <c r="BQ129" s="394"/>
      <c r="BR129" s="394"/>
      <c r="BS129" s="394"/>
      <c r="BT129" s="394"/>
      <c r="BU129" s="394"/>
      <c r="BV129" s="394"/>
      <c r="BW129" s="394"/>
      <c r="BX129" s="394"/>
      <c r="BY129" s="394"/>
      <c r="BZ129" s="394"/>
      <c r="CA129" s="394"/>
      <c r="CB129" s="394"/>
      <c r="CC129" s="394"/>
      <c r="CD129" s="394"/>
      <c r="CE129" s="394"/>
      <c r="CF129" s="394"/>
      <c r="CG129" s="394"/>
      <c r="CH129" s="394"/>
      <c r="CI129" s="394"/>
      <c r="CJ129" s="394"/>
      <c r="CK129" s="394"/>
      <c r="CL129" s="394"/>
      <c r="CM129" s="394"/>
      <c r="CN129" s="394"/>
      <c r="CO129" s="394"/>
      <c r="CP129" s="394"/>
      <c r="CQ129" s="394"/>
      <c r="CR129" s="394"/>
      <c r="CS129" s="394"/>
      <c r="CT129" s="394"/>
      <c r="CU129" s="394"/>
      <c r="CV129" s="394"/>
      <c r="CW129" s="394"/>
      <c r="CX129" s="394"/>
      <c r="CY129" s="394"/>
      <c r="CZ129" s="394"/>
      <c r="DA129" s="394"/>
      <c r="DB129" s="394"/>
      <c r="DC129" s="394"/>
      <c r="DD129" s="394"/>
      <c r="DE129" s="394"/>
      <c r="DF129" s="394"/>
      <c r="DG129" s="394"/>
      <c r="DH129" s="394"/>
      <c r="DI129" s="394"/>
      <c r="DJ129" s="394"/>
      <c r="DK129" s="394"/>
      <c r="DL129" s="394"/>
      <c r="DM129" s="394"/>
      <c r="DN129" s="394"/>
      <c r="DO129" s="394"/>
      <c r="DP129" s="394"/>
      <c r="DQ129" s="394"/>
      <c r="DR129" s="394"/>
      <c r="DS129" s="394"/>
      <c r="DT129" s="394"/>
      <c r="DU129" s="394"/>
      <c r="DV129" s="394"/>
      <c r="DW129" s="394"/>
      <c r="DX129" s="394"/>
      <c r="DY129" s="394"/>
      <c r="DZ129" s="394"/>
      <c r="EA129" s="394"/>
      <c r="EB129" s="394"/>
      <c r="EC129" s="394"/>
      <c r="ED129" s="394"/>
      <c r="EE129" s="394"/>
      <c r="EF129" s="394"/>
      <c r="EG129" s="394"/>
      <c r="EH129" s="394"/>
      <c r="EI129" s="394"/>
      <c r="EJ129" s="394"/>
      <c r="EK129" s="394"/>
      <c r="EL129" s="394"/>
      <c r="EM129" s="394"/>
      <c r="EN129" s="394"/>
      <c r="EO129" s="394"/>
      <c r="EP129" s="394"/>
      <c r="EQ129" s="394"/>
      <c r="ER129" s="394"/>
      <c r="ES129" s="394"/>
      <c r="ET129" s="394"/>
      <c r="EU129" s="394"/>
      <c r="EV129" s="394"/>
      <c r="EW129" s="394"/>
      <c r="EX129" s="394"/>
      <c r="EY129" s="394"/>
      <c r="EZ129" s="394"/>
      <c r="FA129" s="394"/>
    </row>
    <row r="130" spans="1:157" ht="33" customHeight="1" thickBot="1">
      <c r="A130" s="93"/>
      <c r="B130" s="99"/>
      <c r="C130" s="41">
        <v>4</v>
      </c>
      <c r="D130" s="101" t="s">
        <v>262</v>
      </c>
      <c r="E130" s="225" t="s">
        <v>280</v>
      </c>
      <c r="F130" s="333">
        <v>0.86530450307478679</v>
      </c>
      <c r="G130" s="254" t="s">
        <v>315</v>
      </c>
      <c r="H130" s="398"/>
      <c r="I130" s="398"/>
      <c r="J130" s="398"/>
      <c r="K130" s="398"/>
      <c r="L130" s="398"/>
      <c r="M130" s="398"/>
      <c r="N130" s="398"/>
      <c r="O130" s="398"/>
      <c r="P130" s="398"/>
      <c r="Q130" s="398"/>
      <c r="R130" s="398"/>
      <c r="S130" s="398"/>
      <c r="T130" s="398"/>
      <c r="U130" s="398"/>
      <c r="V130" s="398"/>
      <c r="W130" s="398"/>
      <c r="X130" s="398"/>
      <c r="Y130" s="398"/>
      <c r="Z130" s="398"/>
      <c r="AA130" s="398"/>
      <c r="AB130" s="398"/>
      <c r="AC130" s="398"/>
      <c r="AD130" s="398"/>
      <c r="AE130" s="398"/>
      <c r="AF130" s="398"/>
      <c r="AG130" s="398"/>
      <c r="AH130" s="398"/>
      <c r="AI130" s="398"/>
      <c r="AJ130" s="398"/>
      <c r="AK130" s="398"/>
      <c r="AL130" s="398"/>
      <c r="AM130" s="398"/>
      <c r="AN130" s="398"/>
      <c r="AO130" s="398"/>
      <c r="AP130" s="398"/>
      <c r="AQ130" s="398"/>
      <c r="AR130" s="398"/>
      <c r="AS130" s="398"/>
      <c r="AT130" s="398"/>
      <c r="AU130" s="398"/>
      <c r="AV130" s="398"/>
      <c r="AW130" s="398"/>
      <c r="AX130" s="398"/>
      <c r="AY130" s="398"/>
      <c r="AZ130" s="398"/>
      <c r="BA130" s="398"/>
      <c r="BB130" s="398"/>
      <c r="BC130" s="398"/>
      <c r="BD130" s="398"/>
      <c r="BE130" s="398"/>
      <c r="BF130" s="398"/>
      <c r="BG130" s="398"/>
      <c r="BH130" s="398"/>
      <c r="BI130" s="398"/>
      <c r="BJ130" s="398"/>
      <c r="BK130" s="398"/>
      <c r="BL130" s="398"/>
      <c r="BM130" s="398"/>
      <c r="BN130" s="398"/>
      <c r="BO130" s="398"/>
      <c r="BP130" s="398"/>
      <c r="BQ130" s="398"/>
      <c r="BR130" s="398"/>
      <c r="BS130" s="398"/>
      <c r="BT130" s="398"/>
      <c r="BU130" s="398"/>
      <c r="BV130" s="398"/>
      <c r="BW130" s="398"/>
      <c r="BX130" s="398"/>
      <c r="BY130" s="398"/>
      <c r="BZ130" s="398"/>
      <c r="CA130" s="398"/>
      <c r="CB130" s="398"/>
      <c r="CC130" s="398"/>
      <c r="CD130" s="398"/>
      <c r="CE130" s="398"/>
      <c r="CF130" s="398"/>
      <c r="CG130" s="398"/>
      <c r="CH130" s="398"/>
      <c r="CI130" s="398"/>
      <c r="CJ130" s="398"/>
      <c r="CK130" s="398"/>
      <c r="CL130" s="398"/>
      <c r="CM130" s="398"/>
      <c r="CN130" s="398"/>
      <c r="CO130" s="398"/>
      <c r="CP130" s="398"/>
      <c r="CQ130" s="398"/>
      <c r="CR130" s="398"/>
      <c r="CS130" s="398"/>
      <c r="CT130" s="398"/>
      <c r="CU130" s="398"/>
      <c r="CV130" s="398"/>
      <c r="CW130" s="398"/>
      <c r="CX130" s="398"/>
      <c r="CY130" s="398"/>
      <c r="CZ130" s="398"/>
      <c r="DA130" s="398"/>
      <c r="DB130" s="398"/>
      <c r="DC130" s="398"/>
      <c r="DD130" s="398"/>
      <c r="DE130" s="398"/>
      <c r="DF130" s="398"/>
      <c r="DG130" s="398"/>
      <c r="DH130" s="398"/>
      <c r="DI130" s="398"/>
      <c r="DJ130" s="398"/>
      <c r="DK130" s="398"/>
      <c r="DL130" s="398"/>
      <c r="DM130" s="398"/>
      <c r="DN130" s="398"/>
      <c r="DO130" s="398"/>
      <c r="DP130" s="398"/>
      <c r="DQ130" s="398"/>
      <c r="DR130" s="398"/>
      <c r="DS130" s="398"/>
      <c r="DT130" s="398"/>
      <c r="DU130" s="398"/>
      <c r="DV130" s="398"/>
      <c r="DW130" s="398"/>
      <c r="DX130" s="398"/>
      <c r="DY130" s="398"/>
      <c r="DZ130" s="398"/>
      <c r="EA130" s="398"/>
      <c r="EB130" s="398"/>
      <c r="EC130" s="398"/>
      <c r="ED130" s="398"/>
      <c r="EE130" s="398"/>
      <c r="EF130" s="398"/>
      <c r="EG130" s="398"/>
      <c r="EH130" s="398"/>
      <c r="EI130" s="398"/>
      <c r="EJ130" s="398"/>
      <c r="EK130" s="398"/>
      <c r="EL130" s="398"/>
      <c r="EM130" s="398"/>
      <c r="EN130" s="398"/>
      <c r="EO130" s="398"/>
      <c r="EP130" s="398"/>
      <c r="EQ130" s="398"/>
      <c r="ER130" s="398"/>
      <c r="ES130" s="398"/>
      <c r="ET130" s="398"/>
      <c r="EU130" s="398"/>
      <c r="EV130" s="398"/>
      <c r="EW130" s="398"/>
      <c r="EX130" s="398"/>
      <c r="EY130" s="398"/>
      <c r="EZ130" s="398"/>
      <c r="FA130" s="398"/>
    </row>
    <row r="131" spans="1:157" ht="14.25" thickTop="1">
      <c r="A131" s="93"/>
      <c r="B131" s="454" t="s">
        <v>617</v>
      </c>
      <c r="C131" s="512"/>
      <c r="D131" s="512"/>
      <c r="E131" s="513"/>
      <c r="F131" s="336">
        <v>3.1</v>
      </c>
      <c r="G131" s="263">
        <v>3</v>
      </c>
      <c r="H131" s="401"/>
      <c r="I131" s="401"/>
      <c r="J131" s="401"/>
      <c r="K131" s="401"/>
      <c r="L131" s="401"/>
      <c r="M131" s="401"/>
      <c r="N131" s="401"/>
      <c r="O131" s="401"/>
      <c r="P131" s="401"/>
      <c r="Q131" s="401"/>
      <c r="R131" s="401"/>
      <c r="S131" s="401"/>
      <c r="T131" s="401"/>
      <c r="U131" s="401"/>
      <c r="V131" s="401"/>
      <c r="W131" s="401"/>
      <c r="X131" s="401"/>
      <c r="Y131" s="401"/>
      <c r="Z131" s="401"/>
      <c r="AA131" s="401"/>
      <c r="AB131" s="401"/>
      <c r="AC131" s="401"/>
      <c r="AD131" s="401"/>
      <c r="AE131" s="401"/>
      <c r="AF131" s="401"/>
      <c r="AG131" s="401"/>
      <c r="AH131" s="401"/>
      <c r="AI131" s="401"/>
      <c r="AJ131" s="401"/>
      <c r="AK131" s="401"/>
      <c r="AL131" s="401"/>
      <c r="AM131" s="401"/>
      <c r="AN131" s="401"/>
      <c r="AO131" s="401"/>
      <c r="AP131" s="401"/>
      <c r="AQ131" s="401"/>
      <c r="AR131" s="401"/>
      <c r="AS131" s="401"/>
      <c r="AT131" s="401"/>
      <c r="AU131" s="401"/>
      <c r="AV131" s="401"/>
      <c r="AW131" s="401"/>
      <c r="AX131" s="401"/>
      <c r="AY131" s="401"/>
      <c r="AZ131" s="401"/>
      <c r="BA131" s="401"/>
      <c r="BB131" s="401"/>
      <c r="BC131" s="401"/>
      <c r="BD131" s="401"/>
      <c r="BE131" s="401"/>
      <c r="BF131" s="401"/>
      <c r="BG131" s="401"/>
      <c r="BH131" s="401"/>
      <c r="BI131" s="401"/>
      <c r="BJ131" s="401"/>
      <c r="BK131" s="401"/>
      <c r="BL131" s="401"/>
      <c r="BM131" s="401"/>
      <c r="BN131" s="401"/>
      <c r="BO131" s="401"/>
      <c r="BP131" s="401"/>
      <c r="BQ131" s="401"/>
      <c r="BR131" s="401"/>
      <c r="BS131" s="401"/>
      <c r="BT131" s="401"/>
      <c r="BU131" s="401"/>
      <c r="BV131" s="401"/>
      <c r="BW131" s="401"/>
      <c r="BX131" s="401"/>
      <c r="BY131" s="401"/>
      <c r="BZ131" s="401"/>
      <c r="CA131" s="401"/>
      <c r="CB131" s="401"/>
      <c r="CC131" s="401"/>
      <c r="CD131" s="401"/>
      <c r="CE131" s="401"/>
      <c r="CF131" s="401"/>
      <c r="CG131" s="401"/>
      <c r="CH131" s="401"/>
      <c r="CI131" s="401"/>
      <c r="CJ131" s="401"/>
      <c r="CK131" s="401"/>
      <c r="CL131" s="401"/>
      <c r="CM131" s="401"/>
      <c r="CN131" s="401"/>
      <c r="CO131" s="401"/>
      <c r="CP131" s="401"/>
      <c r="CQ131" s="401"/>
      <c r="CR131" s="401"/>
      <c r="CS131" s="401"/>
      <c r="CT131" s="401"/>
      <c r="CU131" s="401"/>
      <c r="CV131" s="401"/>
      <c r="CW131" s="401"/>
      <c r="CX131" s="401"/>
      <c r="CY131" s="401"/>
      <c r="CZ131" s="401"/>
      <c r="DA131" s="401"/>
      <c r="DB131" s="401"/>
      <c r="DC131" s="401"/>
      <c r="DD131" s="401"/>
      <c r="DE131" s="401"/>
      <c r="DF131" s="401"/>
      <c r="DG131" s="401"/>
      <c r="DH131" s="401"/>
      <c r="DI131" s="401"/>
      <c r="DJ131" s="401"/>
      <c r="DK131" s="401"/>
      <c r="DL131" s="401"/>
      <c r="DM131" s="401"/>
      <c r="DN131" s="401"/>
      <c r="DO131" s="401"/>
      <c r="DP131" s="401"/>
      <c r="DQ131" s="401"/>
      <c r="DR131" s="401"/>
      <c r="DS131" s="401"/>
      <c r="DT131" s="401"/>
      <c r="DU131" s="401"/>
      <c r="DV131" s="401"/>
      <c r="DW131" s="401"/>
      <c r="DX131" s="401"/>
      <c r="DY131" s="401"/>
      <c r="DZ131" s="401"/>
      <c r="EA131" s="401"/>
      <c r="EB131" s="401"/>
      <c r="EC131" s="401"/>
      <c r="ED131" s="401"/>
      <c r="EE131" s="401"/>
      <c r="EF131" s="401"/>
      <c r="EG131" s="401"/>
      <c r="EH131" s="401"/>
      <c r="EI131" s="401"/>
      <c r="EJ131" s="401"/>
      <c r="EK131" s="401"/>
      <c r="EL131" s="401"/>
      <c r="EM131" s="401"/>
      <c r="EN131" s="401"/>
      <c r="EO131" s="401"/>
      <c r="EP131" s="401"/>
      <c r="EQ131" s="401"/>
      <c r="ER131" s="401"/>
      <c r="ES131" s="401"/>
      <c r="ET131" s="401"/>
      <c r="EU131" s="401"/>
      <c r="EV131" s="401"/>
      <c r="EW131" s="401"/>
      <c r="EX131" s="401"/>
      <c r="EY131" s="401"/>
      <c r="EZ131" s="401"/>
      <c r="FA131" s="401"/>
    </row>
    <row r="132" spans="1:157" ht="14.25" thickBot="1">
      <c r="A132" s="93"/>
      <c r="B132" s="464" t="s">
        <v>621</v>
      </c>
      <c r="C132" s="514"/>
      <c r="D132" s="514"/>
      <c r="E132" s="515"/>
      <c r="F132" s="337">
        <v>0.76300000000000001</v>
      </c>
      <c r="G132" s="326">
        <v>0.75</v>
      </c>
      <c r="H132" s="410"/>
      <c r="I132" s="410"/>
      <c r="J132" s="410"/>
      <c r="K132" s="410"/>
      <c r="L132" s="410"/>
      <c r="M132" s="410"/>
      <c r="N132" s="410"/>
      <c r="O132" s="410"/>
      <c r="P132" s="410"/>
      <c r="Q132" s="410"/>
      <c r="R132" s="410"/>
      <c r="S132" s="410"/>
      <c r="T132" s="410"/>
      <c r="U132" s="410"/>
      <c r="V132" s="410"/>
      <c r="W132" s="410"/>
      <c r="X132" s="410"/>
      <c r="Y132" s="410"/>
      <c r="Z132" s="410"/>
      <c r="AA132" s="410"/>
      <c r="AB132" s="410"/>
      <c r="AC132" s="410"/>
      <c r="AD132" s="410"/>
      <c r="AE132" s="410"/>
      <c r="AF132" s="410"/>
      <c r="AG132" s="410"/>
      <c r="AH132" s="410"/>
      <c r="AI132" s="410"/>
      <c r="AJ132" s="410"/>
      <c r="AK132" s="410"/>
      <c r="AL132" s="410"/>
      <c r="AM132" s="410"/>
      <c r="AN132" s="410"/>
      <c r="AO132" s="410"/>
      <c r="AP132" s="410"/>
      <c r="AQ132" s="410"/>
      <c r="AR132" s="410"/>
      <c r="AS132" s="410"/>
      <c r="AT132" s="410"/>
      <c r="AU132" s="410"/>
      <c r="AV132" s="410"/>
      <c r="AW132" s="410"/>
      <c r="AX132" s="410"/>
      <c r="AY132" s="410"/>
      <c r="AZ132" s="410"/>
      <c r="BA132" s="410"/>
      <c r="BB132" s="410"/>
      <c r="BC132" s="410"/>
      <c r="BD132" s="410"/>
      <c r="BE132" s="410"/>
      <c r="BF132" s="410"/>
      <c r="BG132" s="410"/>
      <c r="BH132" s="410"/>
      <c r="BI132" s="410"/>
      <c r="BJ132" s="410"/>
      <c r="BK132" s="410"/>
      <c r="BL132" s="410"/>
      <c r="BM132" s="410"/>
      <c r="BN132" s="410"/>
      <c r="BO132" s="410"/>
      <c r="BP132" s="410"/>
      <c r="BQ132" s="410"/>
      <c r="BR132" s="410"/>
      <c r="BS132" s="410"/>
      <c r="BT132" s="410"/>
      <c r="BU132" s="410"/>
      <c r="BV132" s="410"/>
      <c r="BW132" s="410"/>
      <c r="BX132" s="410"/>
      <c r="BY132" s="410"/>
      <c r="BZ132" s="410"/>
      <c r="CA132" s="410"/>
      <c r="CB132" s="410"/>
      <c r="CC132" s="410"/>
      <c r="CD132" s="410"/>
      <c r="CE132" s="410"/>
      <c r="CF132" s="410"/>
      <c r="CG132" s="410"/>
      <c r="CH132" s="410"/>
      <c r="CI132" s="410"/>
      <c r="CJ132" s="410"/>
      <c r="CK132" s="410"/>
      <c r="CL132" s="410"/>
      <c r="CM132" s="410"/>
      <c r="CN132" s="410"/>
      <c r="CO132" s="410"/>
      <c r="CP132" s="410"/>
      <c r="CQ132" s="410"/>
      <c r="CR132" s="410"/>
      <c r="CS132" s="410"/>
      <c r="CT132" s="410"/>
      <c r="CU132" s="410"/>
      <c r="CV132" s="410"/>
      <c r="CW132" s="410"/>
      <c r="CX132" s="410"/>
      <c r="CY132" s="410"/>
      <c r="CZ132" s="410"/>
      <c r="DA132" s="410"/>
      <c r="DB132" s="410"/>
      <c r="DC132" s="410"/>
      <c r="DD132" s="410"/>
      <c r="DE132" s="410"/>
      <c r="DF132" s="410"/>
      <c r="DG132" s="410"/>
      <c r="DH132" s="410"/>
      <c r="DI132" s="410"/>
      <c r="DJ132" s="410"/>
      <c r="DK132" s="410"/>
      <c r="DL132" s="410"/>
      <c r="DM132" s="410"/>
      <c r="DN132" s="410"/>
      <c r="DO132" s="410"/>
      <c r="DP132" s="410"/>
      <c r="DQ132" s="410"/>
      <c r="DR132" s="410"/>
      <c r="DS132" s="410"/>
      <c r="DT132" s="410"/>
      <c r="DU132" s="410"/>
      <c r="DV132" s="410"/>
      <c r="DW132" s="410"/>
      <c r="DX132" s="410"/>
      <c r="DY132" s="410"/>
      <c r="DZ132" s="410"/>
      <c r="EA132" s="410"/>
      <c r="EB132" s="410"/>
      <c r="EC132" s="410"/>
      <c r="ED132" s="410"/>
      <c r="EE132" s="410"/>
      <c r="EF132" s="410"/>
      <c r="EG132" s="410"/>
      <c r="EH132" s="410"/>
      <c r="EI132" s="410"/>
      <c r="EJ132" s="410"/>
      <c r="EK132" s="410"/>
      <c r="EL132" s="410"/>
      <c r="EM132" s="410"/>
      <c r="EN132" s="410"/>
      <c r="EO132" s="410"/>
      <c r="EP132" s="410"/>
      <c r="EQ132" s="410"/>
      <c r="ER132" s="410"/>
      <c r="ES132" s="410"/>
      <c r="ET132" s="410"/>
      <c r="EU132" s="410"/>
      <c r="EV132" s="410"/>
      <c r="EW132" s="410"/>
      <c r="EX132" s="410"/>
      <c r="EY132" s="410"/>
      <c r="EZ132" s="410"/>
      <c r="FA132" s="410"/>
    </row>
    <row r="133" spans="1:157">
      <c r="A133" s="93"/>
      <c r="B133" s="104" t="s">
        <v>281</v>
      </c>
      <c r="C133" s="108"/>
      <c r="D133" s="109"/>
      <c r="E133" s="223"/>
      <c r="F133" s="343"/>
      <c r="G133" s="262"/>
      <c r="H133" s="409"/>
      <c r="I133" s="409"/>
      <c r="J133" s="409"/>
      <c r="K133" s="409"/>
      <c r="L133" s="409"/>
      <c r="M133" s="409"/>
      <c r="N133" s="409"/>
      <c r="O133" s="409"/>
      <c r="P133" s="409"/>
      <c r="Q133" s="409"/>
      <c r="R133" s="409"/>
      <c r="S133" s="409"/>
      <c r="T133" s="409"/>
      <c r="U133" s="409"/>
      <c r="V133" s="409"/>
      <c r="W133" s="409"/>
      <c r="X133" s="409"/>
      <c r="Y133" s="409"/>
      <c r="Z133" s="409"/>
      <c r="AA133" s="409"/>
      <c r="AB133" s="409"/>
      <c r="AC133" s="409"/>
      <c r="AD133" s="409"/>
      <c r="AE133" s="409"/>
      <c r="AF133" s="409"/>
      <c r="AG133" s="409"/>
      <c r="AH133" s="409"/>
      <c r="AI133" s="409"/>
      <c r="AJ133" s="409"/>
      <c r="AK133" s="409"/>
      <c r="AL133" s="409"/>
      <c r="AM133" s="409"/>
      <c r="AN133" s="409"/>
      <c r="AO133" s="409"/>
      <c r="AP133" s="409"/>
      <c r="AQ133" s="409"/>
      <c r="AR133" s="409"/>
      <c r="AS133" s="409"/>
      <c r="AT133" s="409"/>
      <c r="AU133" s="409"/>
      <c r="AV133" s="409"/>
      <c r="AW133" s="409"/>
      <c r="AX133" s="409"/>
      <c r="AY133" s="409"/>
      <c r="AZ133" s="409"/>
      <c r="BA133" s="409"/>
      <c r="BB133" s="409"/>
      <c r="BC133" s="409"/>
      <c r="BD133" s="409"/>
      <c r="BE133" s="409"/>
      <c r="BF133" s="409"/>
      <c r="BG133" s="409"/>
      <c r="BH133" s="409"/>
      <c r="BI133" s="409"/>
      <c r="BJ133" s="409"/>
      <c r="BK133" s="409"/>
      <c r="BL133" s="409"/>
      <c r="BM133" s="409"/>
      <c r="BN133" s="409"/>
      <c r="BO133" s="409"/>
      <c r="BP133" s="409"/>
      <c r="BQ133" s="409"/>
      <c r="BR133" s="409"/>
      <c r="BS133" s="409"/>
      <c r="BT133" s="409"/>
      <c r="BU133" s="409"/>
      <c r="BV133" s="409"/>
      <c r="BW133" s="409"/>
      <c r="BX133" s="409"/>
      <c r="BY133" s="409"/>
      <c r="BZ133" s="409"/>
      <c r="CA133" s="409"/>
      <c r="CB133" s="409"/>
      <c r="CC133" s="409"/>
      <c r="CD133" s="409"/>
      <c r="CE133" s="409"/>
      <c r="CF133" s="409"/>
      <c r="CG133" s="409"/>
      <c r="CH133" s="409"/>
      <c r="CI133" s="409"/>
      <c r="CJ133" s="409"/>
      <c r="CK133" s="409"/>
      <c r="CL133" s="409"/>
      <c r="CM133" s="409"/>
      <c r="CN133" s="409"/>
      <c r="CO133" s="409"/>
      <c r="CP133" s="409"/>
      <c r="CQ133" s="409"/>
      <c r="CR133" s="409"/>
      <c r="CS133" s="409"/>
      <c r="CT133" s="409"/>
      <c r="CU133" s="409"/>
      <c r="CV133" s="409"/>
      <c r="CW133" s="409"/>
      <c r="CX133" s="409"/>
      <c r="CY133" s="409"/>
      <c r="CZ133" s="409"/>
      <c r="DA133" s="409"/>
      <c r="DB133" s="409"/>
      <c r="DC133" s="409"/>
      <c r="DD133" s="409"/>
      <c r="DE133" s="409"/>
      <c r="DF133" s="409"/>
      <c r="DG133" s="409"/>
      <c r="DH133" s="409"/>
      <c r="DI133" s="409"/>
      <c r="DJ133" s="409"/>
      <c r="DK133" s="409"/>
      <c r="DL133" s="409"/>
      <c r="DM133" s="409"/>
      <c r="DN133" s="409"/>
      <c r="DO133" s="409"/>
      <c r="DP133" s="409"/>
      <c r="DQ133" s="409"/>
      <c r="DR133" s="409"/>
      <c r="DS133" s="409"/>
      <c r="DT133" s="409"/>
      <c r="DU133" s="409"/>
      <c r="DV133" s="409"/>
      <c r="DW133" s="409"/>
      <c r="DX133" s="409"/>
      <c r="DY133" s="409"/>
      <c r="DZ133" s="409"/>
      <c r="EA133" s="409"/>
      <c r="EB133" s="409"/>
      <c r="EC133" s="409"/>
      <c r="ED133" s="409"/>
      <c r="EE133" s="409"/>
      <c r="EF133" s="409"/>
      <c r="EG133" s="409"/>
      <c r="EH133" s="409"/>
      <c r="EI133" s="409"/>
      <c r="EJ133" s="409"/>
      <c r="EK133" s="409"/>
      <c r="EL133" s="409"/>
      <c r="EM133" s="409"/>
      <c r="EN133" s="409"/>
      <c r="EO133" s="409"/>
      <c r="EP133" s="409"/>
      <c r="EQ133" s="409"/>
      <c r="ER133" s="409"/>
      <c r="ES133" s="409"/>
      <c r="ET133" s="409"/>
      <c r="EU133" s="409"/>
      <c r="EV133" s="409"/>
      <c r="EW133" s="409"/>
      <c r="EX133" s="409"/>
      <c r="EY133" s="409"/>
      <c r="EZ133" s="409"/>
      <c r="FA133" s="409"/>
    </row>
    <row r="134" spans="1:157" ht="29.25">
      <c r="A134" s="93"/>
      <c r="B134" s="99"/>
      <c r="C134" s="30">
        <v>1</v>
      </c>
      <c r="D134" s="102" t="s">
        <v>264</v>
      </c>
      <c r="E134" s="224" t="s">
        <v>286</v>
      </c>
      <c r="F134" s="331">
        <v>0.61218012299146995</v>
      </c>
      <c r="G134" s="253" t="s">
        <v>316</v>
      </c>
      <c r="H134" s="394"/>
      <c r="I134" s="394"/>
      <c r="J134" s="394"/>
      <c r="K134" s="394"/>
      <c r="L134" s="394"/>
      <c r="M134" s="394"/>
      <c r="N134" s="394"/>
      <c r="O134" s="394"/>
      <c r="P134" s="394"/>
      <c r="Q134" s="394"/>
      <c r="R134" s="394"/>
      <c r="S134" s="394"/>
      <c r="T134" s="394"/>
      <c r="U134" s="394"/>
      <c r="V134" s="394"/>
      <c r="W134" s="394"/>
      <c r="X134" s="394"/>
      <c r="Y134" s="394"/>
      <c r="Z134" s="394"/>
      <c r="AA134" s="394"/>
      <c r="AB134" s="394"/>
      <c r="AC134" s="394"/>
      <c r="AD134" s="394"/>
      <c r="AE134" s="394"/>
      <c r="AF134" s="394"/>
      <c r="AG134" s="394"/>
      <c r="AH134" s="394"/>
      <c r="AI134" s="394"/>
      <c r="AJ134" s="394"/>
      <c r="AK134" s="394"/>
      <c r="AL134" s="394"/>
      <c r="AM134" s="394"/>
      <c r="AN134" s="394"/>
      <c r="AO134" s="394"/>
      <c r="AP134" s="394"/>
      <c r="AQ134" s="394"/>
      <c r="AR134" s="394"/>
      <c r="AS134" s="394"/>
      <c r="AT134" s="394"/>
      <c r="AU134" s="394"/>
      <c r="AV134" s="394"/>
      <c r="AW134" s="394"/>
      <c r="AX134" s="394"/>
      <c r="AY134" s="394"/>
      <c r="AZ134" s="394"/>
      <c r="BA134" s="394"/>
      <c r="BB134" s="394"/>
      <c r="BC134" s="394"/>
      <c r="BD134" s="394"/>
      <c r="BE134" s="394"/>
      <c r="BF134" s="394"/>
      <c r="BG134" s="394"/>
      <c r="BH134" s="394"/>
      <c r="BI134" s="394"/>
      <c r="BJ134" s="394"/>
      <c r="BK134" s="394"/>
      <c r="BL134" s="394"/>
      <c r="BM134" s="394"/>
      <c r="BN134" s="394"/>
      <c r="BO134" s="394"/>
      <c r="BP134" s="394"/>
      <c r="BQ134" s="394"/>
      <c r="BR134" s="394"/>
      <c r="BS134" s="394"/>
      <c r="BT134" s="394"/>
      <c r="BU134" s="394"/>
      <c r="BV134" s="394"/>
      <c r="BW134" s="394"/>
      <c r="BX134" s="394"/>
      <c r="BY134" s="394"/>
      <c r="BZ134" s="394"/>
      <c r="CA134" s="394"/>
      <c r="CB134" s="394"/>
      <c r="CC134" s="394"/>
      <c r="CD134" s="394"/>
      <c r="CE134" s="394"/>
      <c r="CF134" s="394"/>
      <c r="CG134" s="394"/>
      <c r="CH134" s="394"/>
      <c r="CI134" s="394"/>
      <c r="CJ134" s="394"/>
      <c r="CK134" s="394"/>
      <c r="CL134" s="394"/>
      <c r="CM134" s="394"/>
      <c r="CN134" s="394"/>
      <c r="CO134" s="394"/>
      <c r="CP134" s="394"/>
      <c r="CQ134" s="394"/>
      <c r="CR134" s="394"/>
      <c r="CS134" s="394"/>
      <c r="CT134" s="394"/>
      <c r="CU134" s="394"/>
      <c r="CV134" s="394"/>
      <c r="CW134" s="394"/>
      <c r="CX134" s="394"/>
      <c r="CY134" s="394"/>
      <c r="CZ134" s="394"/>
      <c r="DA134" s="394"/>
      <c r="DB134" s="394"/>
      <c r="DC134" s="394"/>
      <c r="DD134" s="394"/>
      <c r="DE134" s="394"/>
      <c r="DF134" s="394"/>
      <c r="DG134" s="394"/>
      <c r="DH134" s="394"/>
      <c r="DI134" s="394"/>
      <c r="DJ134" s="394"/>
      <c r="DK134" s="394"/>
      <c r="DL134" s="394"/>
      <c r="DM134" s="394"/>
      <c r="DN134" s="394"/>
      <c r="DO134" s="394"/>
      <c r="DP134" s="394"/>
      <c r="DQ134" s="394"/>
      <c r="DR134" s="394"/>
      <c r="DS134" s="394"/>
      <c r="DT134" s="394"/>
      <c r="DU134" s="394"/>
      <c r="DV134" s="394"/>
      <c r="DW134" s="394"/>
      <c r="DX134" s="394"/>
      <c r="DY134" s="394"/>
      <c r="DZ134" s="394"/>
      <c r="EA134" s="394"/>
      <c r="EB134" s="394"/>
      <c r="EC134" s="394"/>
      <c r="ED134" s="394"/>
      <c r="EE134" s="394"/>
      <c r="EF134" s="394"/>
      <c r="EG134" s="394"/>
      <c r="EH134" s="394"/>
      <c r="EI134" s="394"/>
      <c r="EJ134" s="394"/>
      <c r="EK134" s="394"/>
      <c r="EL134" s="394"/>
      <c r="EM134" s="394"/>
      <c r="EN134" s="394"/>
      <c r="EO134" s="394"/>
      <c r="EP134" s="394"/>
      <c r="EQ134" s="394"/>
      <c r="ER134" s="394"/>
      <c r="ES134" s="394"/>
      <c r="ET134" s="394"/>
      <c r="EU134" s="394"/>
      <c r="EV134" s="394"/>
      <c r="EW134" s="394"/>
      <c r="EX134" s="394"/>
      <c r="EY134" s="394"/>
      <c r="EZ134" s="394"/>
      <c r="FA134" s="394"/>
    </row>
    <row r="135" spans="1:157" ht="19.5">
      <c r="A135" s="93"/>
      <c r="B135" s="99"/>
      <c r="C135" s="30">
        <v>2</v>
      </c>
      <c r="D135" s="102" t="s">
        <v>289</v>
      </c>
      <c r="E135" s="224" t="s">
        <v>290</v>
      </c>
      <c r="F135" s="331">
        <v>0.83753223566752633</v>
      </c>
      <c r="G135" s="253" t="s">
        <v>315</v>
      </c>
      <c r="H135" s="394"/>
      <c r="I135" s="394"/>
      <c r="J135" s="394"/>
      <c r="K135" s="394"/>
      <c r="L135" s="394"/>
      <c r="M135" s="394"/>
      <c r="N135" s="394"/>
      <c r="O135" s="394"/>
      <c r="P135" s="394"/>
      <c r="Q135" s="394"/>
      <c r="R135" s="394"/>
      <c r="S135" s="394"/>
      <c r="T135" s="394"/>
      <c r="U135" s="394"/>
      <c r="V135" s="394"/>
      <c r="W135" s="394"/>
      <c r="X135" s="394"/>
      <c r="Y135" s="394"/>
      <c r="Z135" s="394"/>
      <c r="AA135" s="394"/>
      <c r="AB135" s="394"/>
      <c r="AC135" s="394"/>
      <c r="AD135" s="394"/>
      <c r="AE135" s="394"/>
      <c r="AF135" s="394"/>
      <c r="AG135" s="394"/>
      <c r="AH135" s="394"/>
      <c r="AI135" s="394"/>
      <c r="AJ135" s="394"/>
      <c r="AK135" s="394"/>
      <c r="AL135" s="394"/>
      <c r="AM135" s="394"/>
      <c r="AN135" s="394"/>
      <c r="AO135" s="394"/>
      <c r="AP135" s="394"/>
      <c r="AQ135" s="394"/>
      <c r="AR135" s="394"/>
      <c r="AS135" s="394"/>
      <c r="AT135" s="394"/>
      <c r="AU135" s="394"/>
      <c r="AV135" s="394"/>
      <c r="AW135" s="394"/>
      <c r="AX135" s="394"/>
      <c r="AY135" s="394"/>
      <c r="AZ135" s="394"/>
      <c r="BA135" s="394"/>
      <c r="BB135" s="394"/>
      <c r="BC135" s="394"/>
      <c r="BD135" s="394"/>
      <c r="BE135" s="394"/>
      <c r="BF135" s="394"/>
      <c r="BG135" s="394"/>
      <c r="BH135" s="394"/>
      <c r="BI135" s="394"/>
      <c r="BJ135" s="394"/>
      <c r="BK135" s="394"/>
      <c r="BL135" s="394"/>
      <c r="BM135" s="394"/>
      <c r="BN135" s="394"/>
      <c r="BO135" s="394"/>
      <c r="BP135" s="394"/>
      <c r="BQ135" s="394"/>
      <c r="BR135" s="394"/>
      <c r="BS135" s="394"/>
      <c r="BT135" s="394"/>
      <c r="BU135" s="394"/>
      <c r="BV135" s="394"/>
      <c r="BW135" s="394"/>
      <c r="BX135" s="394"/>
      <c r="BY135" s="394"/>
      <c r="BZ135" s="394"/>
      <c r="CA135" s="394"/>
      <c r="CB135" s="394"/>
      <c r="CC135" s="394"/>
      <c r="CD135" s="394"/>
      <c r="CE135" s="394"/>
      <c r="CF135" s="394"/>
      <c r="CG135" s="394"/>
      <c r="CH135" s="394"/>
      <c r="CI135" s="394"/>
      <c r="CJ135" s="394"/>
      <c r="CK135" s="394"/>
      <c r="CL135" s="394"/>
      <c r="CM135" s="394"/>
      <c r="CN135" s="394"/>
      <c r="CO135" s="394"/>
      <c r="CP135" s="394"/>
      <c r="CQ135" s="394"/>
      <c r="CR135" s="394"/>
      <c r="CS135" s="394"/>
      <c r="CT135" s="394"/>
      <c r="CU135" s="394"/>
      <c r="CV135" s="394"/>
      <c r="CW135" s="394"/>
      <c r="CX135" s="394"/>
      <c r="CY135" s="394"/>
      <c r="CZ135" s="394"/>
      <c r="DA135" s="394"/>
      <c r="DB135" s="394"/>
      <c r="DC135" s="394"/>
      <c r="DD135" s="394"/>
      <c r="DE135" s="394"/>
      <c r="DF135" s="394"/>
      <c r="DG135" s="394"/>
      <c r="DH135" s="394"/>
      <c r="DI135" s="394"/>
      <c r="DJ135" s="394"/>
      <c r="DK135" s="394"/>
      <c r="DL135" s="394"/>
      <c r="DM135" s="394"/>
      <c r="DN135" s="394"/>
      <c r="DO135" s="394"/>
      <c r="DP135" s="394"/>
      <c r="DQ135" s="394"/>
      <c r="DR135" s="394"/>
      <c r="DS135" s="394"/>
      <c r="DT135" s="394"/>
      <c r="DU135" s="394"/>
      <c r="DV135" s="394"/>
      <c r="DW135" s="394"/>
      <c r="DX135" s="394"/>
      <c r="DY135" s="394"/>
      <c r="DZ135" s="394"/>
      <c r="EA135" s="394"/>
      <c r="EB135" s="394"/>
      <c r="EC135" s="394"/>
      <c r="ED135" s="394"/>
      <c r="EE135" s="394"/>
      <c r="EF135" s="394"/>
      <c r="EG135" s="394"/>
      <c r="EH135" s="394"/>
      <c r="EI135" s="394"/>
      <c r="EJ135" s="394"/>
      <c r="EK135" s="394"/>
      <c r="EL135" s="394"/>
      <c r="EM135" s="394"/>
      <c r="EN135" s="394"/>
      <c r="EO135" s="394"/>
      <c r="EP135" s="394"/>
      <c r="EQ135" s="394"/>
      <c r="ER135" s="394"/>
      <c r="ES135" s="394"/>
      <c r="ET135" s="394"/>
      <c r="EU135" s="394"/>
      <c r="EV135" s="394"/>
      <c r="EW135" s="394"/>
      <c r="EX135" s="394"/>
      <c r="EY135" s="394"/>
      <c r="EZ135" s="394"/>
      <c r="FA135" s="394"/>
    </row>
    <row r="136" spans="1:157" ht="19.5">
      <c r="A136" s="93"/>
      <c r="B136" s="99"/>
      <c r="C136" s="30">
        <v>3</v>
      </c>
      <c r="D136" s="102" t="s">
        <v>266</v>
      </c>
      <c r="E136" s="224" t="s">
        <v>291</v>
      </c>
      <c r="F136" s="331">
        <v>0.79428684784764925</v>
      </c>
      <c r="G136" s="253" t="s">
        <v>316</v>
      </c>
      <c r="H136" s="394"/>
      <c r="I136" s="394"/>
      <c r="J136" s="394"/>
      <c r="K136" s="394"/>
      <c r="L136" s="394"/>
      <c r="M136" s="394"/>
      <c r="N136" s="394"/>
      <c r="O136" s="394"/>
      <c r="P136" s="394"/>
      <c r="Q136" s="394"/>
      <c r="R136" s="394"/>
      <c r="S136" s="394"/>
      <c r="T136" s="394"/>
      <c r="U136" s="394"/>
      <c r="V136" s="394"/>
      <c r="W136" s="394"/>
      <c r="X136" s="394"/>
      <c r="Y136" s="394"/>
      <c r="Z136" s="394"/>
      <c r="AA136" s="394"/>
      <c r="AB136" s="394"/>
      <c r="AC136" s="394"/>
      <c r="AD136" s="394"/>
      <c r="AE136" s="394"/>
      <c r="AF136" s="394"/>
      <c r="AG136" s="394"/>
      <c r="AH136" s="394"/>
      <c r="AI136" s="394"/>
      <c r="AJ136" s="394"/>
      <c r="AK136" s="394"/>
      <c r="AL136" s="394"/>
      <c r="AM136" s="394"/>
      <c r="AN136" s="394"/>
      <c r="AO136" s="394"/>
      <c r="AP136" s="394"/>
      <c r="AQ136" s="394"/>
      <c r="AR136" s="394"/>
      <c r="AS136" s="394"/>
      <c r="AT136" s="394"/>
      <c r="AU136" s="394"/>
      <c r="AV136" s="394"/>
      <c r="AW136" s="394"/>
      <c r="AX136" s="394"/>
      <c r="AY136" s="394"/>
      <c r="AZ136" s="394"/>
      <c r="BA136" s="394"/>
      <c r="BB136" s="394"/>
      <c r="BC136" s="394"/>
      <c r="BD136" s="394"/>
      <c r="BE136" s="394"/>
      <c r="BF136" s="394"/>
      <c r="BG136" s="394"/>
      <c r="BH136" s="394"/>
      <c r="BI136" s="394"/>
      <c r="BJ136" s="394"/>
      <c r="BK136" s="394"/>
      <c r="BL136" s="394"/>
      <c r="BM136" s="394"/>
      <c r="BN136" s="394"/>
      <c r="BO136" s="394"/>
      <c r="BP136" s="394"/>
      <c r="BQ136" s="394"/>
      <c r="BR136" s="394"/>
      <c r="BS136" s="394"/>
      <c r="BT136" s="394"/>
      <c r="BU136" s="394"/>
      <c r="BV136" s="394"/>
      <c r="BW136" s="394"/>
      <c r="BX136" s="394"/>
      <c r="BY136" s="394"/>
      <c r="BZ136" s="394"/>
      <c r="CA136" s="394"/>
      <c r="CB136" s="394"/>
      <c r="CC136" s="394"/>
      <c r="CD136" s="394"/>
      <c r="CE136" s="394"/>
      <c r="CF136" s="394"/>
      <c r="CG136" s="394"/>
      <c r="CH136" s="394"/>
      <c r="CI136" s="394"/>
      <c r="CJ136" s="394"/>
      <c r="CK136" s="394"/>
      <c r="CL136" s="394"/>
      <c r="CM136" s="394"/>
      <c r="CN136" s="394"/>
      <c r="CO136" s="394"/>
      <c r="CP136" s="394"/>
      <c r="CQ136" s="394"/>
      <c r="CR136" s="394"/>
      <c r="CS136" s="394"/>
      <c r="CT136" s="394"/>
      <c r="CU136" s="394"/>
      <c r="CV136" s="394"/>
      <c r="CW136" s="394"/>
      <c r="CX136" s="394"/>
      <c r="CY136" s="394"/>
      <c r="CZ136" s="394"/>
      <c r="DA136" s="394"/>
      <c r="DB136" s="394"/>
      <c r="DC136" s="394"/>
      <c r="DD136" s="394"/>
      <c r="DE136" s="394"/>
      <c r="DF136" s="394"/>
      <c r="DG136" s="394"/>
      <c r="DH136" s="394"/>
      <c r="DI136" s="394"/>
      <c r="DJ136" s="394"/>
      <c r="DK136" s="394"/>
      <c r="DL136" s="394"/>
      <c r="DM136" s="394"/>
      <c r="DN136" s="394"/>
      <c r="DO136" s="394"/>
      <c r="DP136" s="394"/>
      <c r="DQ136" s="394"/>
      <c r="DR136" s="394"/>
      <c r="DS136" s="394"/>
      <c r="DT136" s="394"/>
      <c r="DU136" s="394"/>
      <c r="DV136" s="394"/>
      <c r="DW136" s="394"/>
      <c r="DX136" s="394"/>
      <c r="DY136" s="394"/>
      <c r="DZ136" s="394"/>
      <c r="EA136" s="394"/>
      <c r="EB136" s="394"/>
      <c r="EC136" s="394"/>
      <c r="ED136" s="394"/>
      <c r="EE136" s="394"/>
      <c r="EF136" s="394"/>
      <c r="EG136" s="394"/>
      <c r="EH136" s="394"/>
      <c r="EI136" s="394"/>
      <c r="EJ136" s="394"/>
      <c r="EK136" s="394"/>
      <c r="EL136" s="394"/>
      <c r="EM136" s="394"/>
      <c r="EN136" s="394"/>
      <c r="EO136" s="394"/>
      <c r="EP136" s="394"/>
      <c r="EQ136" s="394"/>
      <c r="ER136" s="394"/>
      <c r="ES136" s="394"/>
      <c r="ET136" s="394"/>
      <c r="EU136" s="394"/>
      <c r="EV136" s="394"/>
      <c r="EW136" s="394"/>
      <c r="EX136" s="394"/>
      <c r="EY136" s="394"/>
      <c r="EZ136" s="394"/>
      <c r="FA136" s="394"/>
    </row>
    <row r="137" spans="1:157" ht="19.5">
      <c r="A137" s="93"/>
      <c r="B137" s="99"/>
      <c r="C137" s="30">
        <v>4</v>
      </c>
      <c r="D137" s="102" t="s">
        <v>292</v>
      </c>
      <c r="E137" s="224" t="s">
        <v>293</v>
      </c>
      <c r="F137" s="331">
        <v>0.58044038881174376</v>
      </c>
      <c r="G137" s="253" t="s">
        <v>315</v>
      </c>
      <c r="H137" s="394"/>
      <c r="I137" s="394"/>
      <c r="J137" s="394"/>
      <c r="K137" s="394"/>
      <c r="L137" s="394"/>
      <c r="M137" s="394"/>
      <c r="N137" s="394"/>
      <c r="O137" s="394"/>
      <c r="P137" s="394"/>
      <c r="Q137" s="394"/>
      <c r="R137" s="394"/>
      <c r="S137" s="394"/>
      <c r="T137" s="394"/>
      <c r="U137" s="394"/>
      <c r="V137" s="394"/>
      <c r="W137" s="394"/>
      <c r="X137" s="394"/>
      <c r="Y137" s="394"/>
      <c r="Z137" s="394"/>
      <c r="AA137" s="394"/>
      <c r="AB137" s="394"/>
      <c r="AC137" s="394"/>
      <c r="AD137" s="394"/>
      <c r="AE137" s="394"/>
      <c r="AF137" s="394"/>
      <c r="AG137" s="394"/>
      <c r="AH137" s="394"/>
      <c r="AI137" s="394"/>
      <c r="AJ137" s="394"/>
      <c r="AK137" s="394"/>
      <c r="AL137" s="394"/>
      <c r="AM137" s="394"/>
      <c r="AN137" s="394"/>
      <c r="AO137" s="394"/>
      <c r="AP137" s="394"/>
      <c r="AQ137" s="394"/>
      <c r="AR137" s="394"/>
      <c r="AS137" s="394"/>
      <c r="AT137" s="394"/>
      <c r="AU137" s="394"/>
      <c r="AV137" s="394"/>
      <c r="AW137" s="394"/>
      <c r="AX137" s="394"/>
      <c r="AY137" s="394"/>
      <c r="AZ137" s="394"/>
      <c r="BA137" s="394"/>
      <c r="BB137" s="394"/>
      <c r="BC137" s="394"/>
      <c r="BD137" s="394"/>
      <c r="BE137" s="394"/>
      <c r="BF137" s="394"/>
      <c r="BG137" s="394"/>
      <c r="BH137" s="394"/>
      <c r="BI137" s="394"/>
      <c r="BJ137" s="394"/>
      <c r="BK137" s="394"/>
      <c r="BL137" s="394"/>
      <c r="BM137" s="394"/>
      <c r="BN137" s="394"/>
      <c r="BO137" s="394"/>
      <c r="BP137" s="394"/>
      <c r="BQ137" s="394"/>
      <c r="BR137" s="394"/>
      <c r="BS137" s="394"/>
      <c r="BT137" s="394"/>
      <c r="BU137" s="394"/>
      <c r="BV137" s="394"/>
      <c r="BW137" s="394"/>
      <c r="BX137" s="394"/>
      <c r="BY137" s="394"/>
      <c r="BZ137" s="394"/>
      <c r="CA137" s="394"/>
      <c r="CB137" s="394"/>
      <c r="CC137" s="394"/>
      <c r="CD137" s="394"/>
      <c r="CE137" s="394"/>
      <c r="CF137" s="394"/>
      <c r="CG137" s="394"/>
      <c r="CH137" s="394"/>
      <c r="CI137" s="394"/>
      <c r="CJ137" s="394"/>
      <c r="CK137" s="394"/>
      <c r="CL137" s="394"/>
      <c r="CM137" s="394"/>
      <c r="CN137" s="394"/>
      <c r="CO137" s="394"/>
      <c r="CP137" s="394"/>
      <c r="CQ137" s="394"/>
      <c r="CR137" s="394"/>
      <c r="CS137" s="394"/>
      <c r="CT137" s="394"/>
      <c r="CU137" s="394"/>
      <c r="CV137" s="394"/>
      <c r="CW137" s="394"/>
      <c r="CX137" s="394"/>
      <c r="CY137" s="394"/>
      <c r="CZ137" s="394"/>
      <c r="DA137" s="394"/>
      <c r="DB137" s="394"/>
      <c r="DC137" s="394"/>
      <c r="DD137" s="394"/>
      <c r="DE137" s="394"/>
      <c r="DF137" s="394"/>
      <c r="DG137" s="394"/>
      <c r="DH137" s="394"/>
      <c r="DI137" s="394"/>
      <c r="DJ137" s="394"/>
      <c r="DK137" s="394"/>
      <c r="DL137" s="394"/>
      <c r="DM137" s="394"/>
      <c r="DN137" s="394"/>
      <c r="DO137" s="394"/>
      <c r="DP137" s="394"/>
      <c r="DQ137" s="394"/>
      <c r="DR137" s="394"/>
      <c r="DS137" s="394"/>
      <c r="DT137" s="394"/>
      <c r="DU137" s="394"/>
      <c r="DV137" s="394"/>
      <c r="DW137" s="394"/>
      <c r="DX137" s="394"/>
      <c r="DY137" s="394"/>
      <c r="DZ137" s="394"/>
      <c r="EA137" s="394"/>
      <c r="EB137" s="394"/>
      <c r="EC137" s="394"/>
      <c r="ED137" s="394"/>
      <c r="EE137" s="394"/>
      <c r="EF137" s="394"/>
      <c r="EG137" s="394"/>
      <c r="EH137" s="394"/>
      <c r="EI137" s="394"/>
      <c r="EJ137" s="394"/>
      <c r="EK137" s="394"/>
      <c r="EL137" s="394"/>
      <c r="EM137" s="394"/>
      <c r="EN137" s="394"/>
      <c r="EO137" s="394"/>
      <c r="EP137" s="394"/>
      <c r="EQ137" s="394"/>
      <c r="ER137" s="394"/>
      <c r="ES137" s="394"/>
      <c r="ET137" s="394"/>
      <c r="EU137" s="394"/>
      <c r="EV137" s="394"/>
      <c r="EW137" s="394"/>
      <c r="EX137" s="394"/>
      <c r="EY137" s="394"/>
      <c r="EZ137" s="394"/>
      <c r="FA137" s="394"/>
    </row>
    <row r="138" spans="1:157" ht="29.25">
      <c r="A138" s="93"/>
      <c r="B138" s="99"/>
      <c r="C138" s="41">
        <v>5</v>
      </c>
      <c r="D138" s="101" t="s">
        <v>269</v>
      </c>
      <c r="E138" s="225" t="s">
        <v>296</v>
      </c>
      <c r="F138" s="333">
        <v>0.47431065264828409</v>
      </c>
      <c r="G138" s="253" t="s">
        <v>316</v>
      </c>
      <c r="H138" s="398"/>
      <c r="I138" s="398"/>
      <c r="J138" s="398"/>
      <c r="K138" s="398"/>
      <c r="L138" s="398"/>
      <c r="M138" s="398"/>
      <c r="N138" s="398"/>
      <c r="O138" s="398"/>
      <c r="P138" s="398"/>
      <c r="Q138" s="398"/>
      <c r="R138" s="398"/>
      <c r="S138" s="398"/>
      <c r="T138" s="398"/>
      <c r="U138" s="398"/>
      <c r="V138" s="398"/>
      <c r="W138" s="398"/>
      <c r="X138" s="398"/>
      <c r="Y138" s="398"/>
      <c r="Z138" s="398"/>
      <c r="AA138" s="398"/>
      <c r="AB138" s="398"/>
      <c r="AC138" s="398"/>
      <c r="AD138" s="398"/>
      <c r="AE138" s="398"/>
      <c r="AF138" s="398"/>
      <c r="AG138" s="398"/>
      <c r="AH138" s="398"/>
      <c r="AI138" s="398"/>
      <c r="AJ138" s="398"/>
      <c r="AK138" s="398"/>
      <c r="AL138" s="398"/>
      <c r="AM138" s="398"/>
      <c r="AN138" s="398"/>
      <c r="AO138" s="398"/>
      <c r="AP138" s="398"/>
      <c r="AQ138" s="398"/>
      <c r="AR138" s="398"/>
      <c r="AS138" s="398"/>
      <c r="AT138" s="398"/>
      <c r="AU138" s="398"/>
      <c r="AV138" s="398"/>
      <c r="AW138" s="398"/>
      <c r="AX138" s="398"/>
      <c r="AY138" s="398"/>
      <c r="AZ138" s="398"/>
      <c r="BA138" s="398"/>
      <c r="BB138" s="398"/>
      <c r="BC138" s="398"/>
      <c r="BD138" s="398"/>
      <c r="BE138" s="398"/>
      <c r="BF138" s="398"/>
      <c r="BG138" s="398"/>
      <c r="BH138" s="398"/>
      <c r="BI138" s="398"/>
      <c r="BJ138" s="398"/>
      <c r="BK138" s="398"/>
      <c r="BL138" s="398"/>
      <c r="BM138" s="398"/>
      <c r="BN138" s="398"/>
      <c r="BO138" s="398"/>
      <c r="BP138" s="398"/>
      <c r="BQ138" s="398"/>
      <c r="BR138" s="398"/>
      <c r="BS138" s="398"/>
      <c r="BT138" s="398"/>
      <c r="BU138" s="398"/>
      <c r="BV138" s="398"/>
      <c r="BW138" s="398"/>
      <c r="BX138" s="398"/>
      <c r="BY138" s="398"/>
      <c r="BZ138" s="398"/>
      <c r="CA138" s="398"/>
      <c r="CB138" s="398"/>
      <c r="CC138" s="398"/>
      <c r="CD138" s="398"/>
      <c r="CE138" s="398"/>
      <c r="CF138" s="398"/>
      <c r="CG138" s="398"/>
      <c r="CH138" s="398"/>
      <c r="CI138" s="398"/>
      <c r="CJ138" s="398"/>
      <c r="CK138" s="398"/>
      <c r="CL138" s="398"/>
      <c r="CM138" s="398"/>
      <c r="CN138" s="398"/>
      <c r="CO138" s="398"/>
      <c r="CP138" s="398"/>
      <c r="CQ138" s="398"/>
      <c r="CR138" s="398"/>
      <c r="CS138" s="398"/>
      <c r="CT138" s="398"/>
      <c r="CU138" s="398"/>
      <c r="CV138" s="398"/>
      <c r="CW138" s="398"/>
      <c r="CX138" s="398"/>
      <c r="CY138" s="398"/>
      <c r="CZ138" s="398"/>
      <c r="DA138" s="398"/>
      <c r="DB138" s="398"/>
      <c r="DC138" s="398"/>
      <c r="DD138" s="398"/>
      <c r="DE138" s="398"/>
      <c r="DF138" s="398"/>
      <c r="DG138" s="398"/>
      <c r="DH138" s="398"/>
      <c r="DI138" s="398"/>
      <c r="DJ138" s="398"/>
      <c r="DK138" s="398"/>
      <c r="DL138" s="398"/>
      <c r="DM138" s="398"/>
      <c r="DN138" s="398"/>
      <c r="DO138" s="398"/>
      <c r="DP138" s="398"/>
      <c r="DQ138" s="398"/>
      <c r="DR138" s="398"/>
      <c r="DS138" s="398"/>
      <c r="DT138" s="398"/>
      <c r="DU138" s="398"/>
      <c r="DV138" s="398"/>
      <c r="DW138" s="398"/>
      <c r="DX138" s="398"/>
      <c r="DY138" s="398"/>
      <c r="DZ138" s="398"/>
      <c r="EA138" s="398"/>
      <c r="EB138" s="398"/>
      <c r="EC138" s="398"/>
      <c r="ED138" s="398"/>
      <c r="EE138" s="398"/>
      <c r="EF138" s="398"/>
      <c r="EG138" s="398"/>
      <c r="EH138" s="398"/>
      <c r="EI138" s="398"/>
      <c r="EJ138" s="398"/>
      <c r="EK138" s="398"/>
      <c r="EL138" s="398"/>
      <c r="EM138" s="398"/>
      <c r="EN138" s="398"/>
      <c r="EO138" s="398"/>
      <c r="EP138" s="398"/>
      <c r="EQ138" s="398"/>
      <c r="ER138" s="398"/>
      <c r="ES138" s="398"/>
      <c r="ET138" s="398"/>
      <c r="EU138" s="398"/>
      <c r="EV138" s="398"/>
      <c r="EW138" s="398"/>
      <c r="EX138" s="398"/>
      <c r="EY138" s="398"/>
      <c r="EZ138" s="398"/>
      <c r="FA138" s="398"/>
    </row>
    <row r="139" spans="1:157">
      <c r="A139" s="93"/>
      <c r="B139" s="104" t="s">
        <v>298</v>
      </c>
      <c r="C139" s="111"/>
      <c r="D139" s="105"/>
      <c r="E139" s="226"/>
      <c r="F139" s="344"/>
      <c r="G139" s="254"/>
      <c r="H139" s="411"/>
      <c r="I139" s="411"/>
      <c r="J139" s="411"/>
      <c r="K139" s="411"/>
      <c r="L139" s="411"/>
      <c r="M139" s="411"/>
      <c r="N139" s="411"/>
      <c r="O139" s="411"/>
      <c r="P139" s="411"/>
      <c r="Q139" s="411"/>
      <c r="R139" s="411"/>
      <c r="S139" s="411"/>
      <c r="T139" s="411"/>
      <c r="U139" s="411"/>
      <c r="V139" s="411"/>
      <c r="W139" s="411"/>
      <c r="X139" s="411"/>
      <c r="Y139" s="411"/>
      <c r="Z139" s="411"/>
      <c r="AA139" s="411"/>
      <c r="AB139" s="411"/>
      <c r="AC139" s="411"/>
      <c r="AD139" s="411"/>
      <c r="AE139" s="411"/>
      <c r="AF139" s="411"/>
      <c r="AG139" s="411"/>
      <c r="AH139" s="411"/>
      <c r="AI139" s="411"/>
      <c r="AJ139" s="411"/>
      <c r="AK139" s="411"/>
      <c r="AL139" s="411"/>
      <c r="AM139" s="411"/>
      <c r="AN139" s="411"/>
      <c r="AO139" s="411"/>
      <c r="AP139" s="411"/>
      <c r="AQ139" s="411"/>
      <c r="AR139" s="411"/>
      <c r="AS139" s="411"/>
      <c r="AT139" s="411"/>
      <c r="AU139" s="411"/>
      <c r="AV139" s="411"/>
      <c r="AW139" s="411"/>
      <c r="AX139" s="411"/>
      <c r="AY139" s="411"/>
      <c r="AZ139" s="411"/>
      <c r="BA139" s="411"/>
      <c r="BB139" s="411"/>
      <c r="BC139" s="411"/>
      <c r="BD139" s="411"/>
      <c r="BE139" s="411"/>
      <c r="BF139" s="411"/>
      <c r="BG139" s="411"/>
      <c r="BH139" s="411"/>
      <c r="BI139" s="411"/>
      <c r="BJ139" s="411"/>
      <c r="BK139" s="411"/>
      <c r="BL139" s="411"/>
      <c r="BM139" s="411"/>
      <c r="BN139" s="411"/>
      <c r="BO139" s="411"/>
      <c r="BP139" s="411"/>
      <c r="BQ139" s="411"/>
      <c r="BR139" s="411"/>
      <c r="BS139" s="411"/>
      <c r="BT139" s="411"/>
      <c r="BU139" s="411"/>
      <c r="BV139" s="411"/>
      <c r="BW139" s="411"/>
      <c r="BX139" s="411"/>
      <c r="BY139" s="411"/>
      <c r="BZ139" s="411"/>
      <c r="CA139" s="411"/>
      <c r="CB139" s="411"/>
      <c r="CC139" s="411"/>
      <c r="CD139" s="411"/>
      <c r="CE139" s="411"/>
      <c r="CF139" s="411"/>
      <c r="CG139" s="411"/>
      <c r="CH139" s="411"/>
      <c r="CI139" s="411"/>
      <c r="CJ139" s="411"/>
      <c r="CK139" s="411"/>
      <c r="CL139" s="411"/>
      <c r="CM139" s="411"/>
      <c r="CN139" s="411"/>
      <c r="CO139" s="411"/>
      <c r="CP139" s="411"/>
      <c r="CQ139" s="411"/>
      <c r="CR139" s="411"/>
      <c r="CS139" s="411"/>
      <c r="CT139" s="411"/>
      <c r="CU139" s="411"/>
      <c r="CV139" s="411"/>
      <c r="CW139" s="411"/>
      <c r="CX139" s="411"/>
      <c r="CY139" s="411"/>
      <c r="CZ139" s="411"/>
      <c r="DA139" s="411"/>
      <c r="DB139" s="411"/>
      <c r="DC139" s="411"/>
      <c r="DD139" s="411"/>
      <c r="DE139" s="411"/>
      <c r="DF139" s="411"/>
      <c r="DG139" s="411"/>
      <c r="DH139" s="411"/>
      <c r="DI139" s="411"/>
      <c r="DJ139" s="411"/>
      <c r="DK139" s="411"/>
      <c r="DL139" s="411"/>
      <c r="DM139" s="411"/>
      <c r="DN139" s="411"/>
      <c r="DO139" s="411"/>
      <c r="DP139" s="411"/>
      <c r="DQ139" s="411"/>
      <c r="DR139" s="411"/>
      <c r="DS139" s="411"/>
      <c r="DT139" s="411"/>
      <c r="DU139" s="411"/>
      <c r="DV139" s="411"/>
      <c r="DW139" s="411"/>
      <c r="DX139" s="411"/>
      <c r="DY139" s="411"/>
      <c r="DZ139" s="411"/>
      <c r="EA139" s="411"/>
      <c r="EB139" s="411"/>
      <c r="EC139" s="411"/>
      <c r="ED139" s="411"/>
      <c r="EE139" s="411"/>
      <c r="EF139" s="411"/>
      <c r="EG139" s="411"/>
      <c r="EH139" s="411"/>
      <c r="EI139" s="411"/>
      <c r="EJ139" s="411"/>
      <c r="EK139" s="411"/>
      <c r="EL139" s="411"/>
      <c r="EM139" s="411"/>
      <c r="EN139" s="411"/>
      <c r="EO139" s="411"/>
      <c r="EP139" s="411"/>
      <c r="EQ139" s="411"/>
      <c r="ER139" s="411"/>
      <c r="ES139" s="411"/>
      <c r="ET139" s="411"/>
      <c r="EU139" s="411"/>
      <c r="EV139" s="411"/>
      <c r="EW139" s="411"/>
      <c r="EX139" s="411"/>
      <c r="EY139" s="411"/>
      <c r="EZ139" s="411"/>
      <c r="FA139" s="411"/>
    </row>
    <row r="140" spans="1:157" ht="19.5">
      <c r="A140" s="93"/>
      <c r="B140" s="99"/>
      <c r="C140" s="24">
        <v>6</v>
      </c>
      <c r="D140" s="100" t="s">
        <v>272</v>
      </c>
      <c r="E140" s="227" t="s">
        <v>301</v>
      </c>
      <c r="F140" s="330">
        <v>0.5546518547907161</v>
      </c>
      <c r="G140" s="254" t="s">
        <v>316</v>
      </c>
      <c r="H140" s="399"/>
      <c r="I140" s="399"/>
      <c r="J140" s="399"/>
      <c r="K140" s="399"/>
      <c r="L140" s="399"/>
      <c r="M140" s="399"/>
      <c r="N140" s="399"/>
      <c r="O140" s="399"/>
      <c r="P140" s="399"/>
      <c r="Q140" s="399"/>
      <c r="R140" s="399"/>
      <c r="S140" s="399"/>
      <c r="T140" s="399"/>
      <c r="U140" s="399"/>
      <c r="V140" s="399"/>
      <c r="W140" s="399"/>
      <c r="X140" s="399"/>
      <c r="Y140" s="399"/>
      <c r="Z140" s="399"/>
      <c r="AA140" s="399"/>
      <c r="AB140" s="399"/>
      <c r="AC140" s="399"/>
      <c r="AD140" s="399"/>
      <c r="AE140" s="399"/>
      <c r="AF140" s="399"/>
      <c r="AG140" s="399"/>
      <c r="AH140" s="399"/>
      <c r="AI140" s="399"/>
      <c r="AJ140" s="399"/>
      <c r="AK140" s="399"/>
      <c r="AL140" s="399"/>
      <c r="AM140" s="399"/>
      <c r="AN140" s="399"/>
      <c r="AO140" s="399"/>
      <c r="AP140" s="399"/>
      <c r="AQ140" s="399"/>
      <c r="AR140" s="399"/>
      <c r="AS140" s="399"/>
      <c r="AT140" s="399"/>
      <c r="AU140" s="399"/>
      <c r="AV140" s="399"/>
      <c r="AW140" s="399"/>
      <c r="AX140" s="399"/>
      <c r="AY140" s="399"/>
      <c r="AZ140" s="399"/>
      <c r="BA140" s="399"/>
      <c r="BB140" s="399"/>
      <c r="BC140" s="399"/>
      <c r="BD140" s="399"/>
      <c r="BE140" s="399"/>
      <c r="BF140" s="399"/>
      <c r="BG140" s="399"/>
      <c r="BH140" s="399"/>
      <c r="BI140" s="399"/>
      <c r="BJ140" s="399"/>
      <c r="BK140" s="399"/>
      <c r="BL140" s="399"/>
      <c r="BM140" s="399"/>
      <c r="BN140" s="399"/>
      <c r="BO140" s="399"/>
      <c r="BP140" s="399"/>
      <c r="BQ140" s="399"/>
      <c r="BR140" s="399"/>
      <c r="BS140" s="399"/>
      <c r="BT140" s="399"/>
      <c r="BU140" s="399"/>
      <c r="BV140" s="399"/>
      <c r="BW140" s="399"/>
      <c r="BX140" s="399"/>
      <c r="BY140" s="399"/>
      <c r="BZ140" s="399"/>
      <c r="CA140" s="399"/>
      <c r="CB140" s="399"/>
      <c r="CC140" s="399"/>
      <c r="CD140" s="399"/>
      <c r="CE140" s="399"/>
      <c r="CF140" s="399"/>
      <c r="CG140" s="399"/>
      <c r="CH140" s="399"/>
      <c r="CI140" s="399"/>
      <c r="CJ140" s="399"/>
      <c r="CK140" s="399"/>
      <c r="CL140" s="399"/>
      <c r="CM140" s="399"/>
      <c r="CN140" s="399"/>
      <c r="CO140" s="399"/>
      <c r="CP140" s="399"/>
      <c r="CQ140" s="399"/>
      <c r="CR140" s="399"/>
      <c r="CS140" s="399"/>
      <c r="CT140" s="399"/>
      <c r="CU140" s="399"/>
      <c r="CV140" s="399"/>
      <c r="CW140" s="399"/>
      <c r="CX140" s="399"/>
      <c r="CY140" s="399"/>
      <c r="CZ140" s="399"/>
      <c r="DA140" s="399"/>
      <c r="DB140" s="399"/>
      <c r="DC140" s="399"/>
      <c r="DD140" s="399"/>
      <c r="DE140" s="399"/>
      <c r="DF140" s="399"/>
      <c r="DG140" s="399"/>
      <c r="DH140" s="399"/>
      <c r="DI140" s="399"/>
      <c r="DJ140" s="399"/>
      <c r="DK140" s="399"/>
      <c r="DL140" s="399"/>
      <c r="DM140" s="399"/>
      <c r="DN140" s="399"/>
      <c r="DO140" s="399"/>
      <c r="DP140" s="399"/>
      <c r="DQ140" s="399"/>
      <c r="DR140" s="399"/>
      <c r="DS140" s="399"/>
      <c r="DT140" s="399"/>
      <c r="DU140" s="399"/>
      <c r="DV140" s="399"/>
      <c r="DW140" s="399"/>
      <c r="DX140" s="399"/>
      <c r="DY140" s="399"/>
      <c r="DZ140" s="399"/>
      <c r="EA140" s="399"/>
      <c r="EB140" s="399"/>
      <c r="EC140" s="399"/>
      <c r="ED140" s="399"/>
      <c r="EE140" s="399"/>
      <c r="EF140" s="399"/>
      <c r="EG140" s="399"/>
      <c r="EH140" s="399"/>
      <c r="EI140" s="399"/>
      <c r="EJ140" s="399"/>
      <c r="EK140" s="399"/>
      <c r="EL140" s="399"/>
      <c r="EM140" s="399"/>
      <c r="EN140" s="399"/>
      <c r="EO140" s="399"/>
      <c r="EP140" s="399"/>
      <c r="EQ140" s="399"/>
      <c r="ER140" s="399"/>
      <c r="ES140" s="399"/>
      <c r="ET140" s="399"/>
      <c r="EU140" s="399"/>
      <c r="EV140" s="399"/>
      <c r="EW140" s="399"/>
      <c r="EX140" s="399"/>
      <c r="EY140" s="399"/>
      <c r="EZ140" s="399"/>
      <c r="FA140" s="399"/>
    </row>
    <row r="141" spans="1:157" ht="19.5">
      <c r="A141" s="93"/>
      <c r="B141" s="99"/>
      <c r="C141" s="30">
        <v>7</v>
      </c>
      <c r="D141" s="102" t="s">
        <v>275</v>
      </c>
      <c r="E141" s="224" t="s">
        <v>304</v>
      </c>
      <c r="F141" s="331">
        <v>0.96131719896845869</v>
      </c>
      <c r="G141" s="254" t="s">
        <v>316</v>
      </c>
      <c r="H141" s="394"/>
      <c r="I141" s="394"/>
      <c r="J141" s="394"/>
      <c r="K141" s="394"/>
      <c r="L141" s="394"/>
      <c r="M141" s="394"/>
      <c r="N141" s="394"/>
      <c r="O141" s="394"/>
      <c r="P141" s="394"/>
      <c r="Q141" s="394"/>
      <c r="R141" s="394"/>
      <c r="S141" s="394"/>
      <c r="T141" s="394"/>
      <c r="U141" s="394"/>
      <c r="V141" s="394"/>
      <c r="W141" s="394"/>
      <c r="X141" s="394"/>
      <c r="Y141" s="394"/>
      <c r="Z141" s="394"/>
      <c r="AA141" s="394"/>
      <c r="AB141" s="394"/>
      <c r="AC141" s="394"/>
      <c r="AD141" s="394"/>
      <c r="AE141" s="394"/>
      <c r="AF141" s="394"/>
      <c r="AG141" s="394"/>
      <c r="AH141" s="394"/>
      <c r="AI141" s="394"/>
      <c r="AJ141" s="394"/>
      <c r="AK141" s="394"/>
      <c r="AL141" s="394"/>
      <c r="AM141" s="394"/>
      <c r="AN141" s="394"/>
      <c r="AO141" s="394"/>
      <c r="AP141" s="394"/>
      <c r="AQ141" s="394"/>
      <c r="AR141" s="394"/>
      <c r="AS141" s="394"/>
      <c r="AT141" s="394"/>
      <c r="AU141" s="394"/>
      <c r="AV141" s="394"/>
      <c r="AW141" s="394"/>
      <c r="AX141" s="394"/>
      <c r="AY141" s="394"/>
      <c r="AZ141" s="394"/>
      <c r="BA141" s="394"/>
      <c r="BB141" s="394"/>
      <c r="BC141" s="394"/>
      <c r="BD141" s="394"/>
      <c r="BE141" s="394"/>
      <c r="BF141" s="394"/>
      <c r="BG141" s="394"/>
      <c r="BH141" s="394"/>
      <c r="BI141" s="394"/>
      <c r="BJ141" s="394"/>
      <c r="BK141" s="394"/>
      <c r="BL141" s="394"/>
      <c r="BM141" s="394"/>
      <c r="BN141" s="394"/>
      <c r="BO141" s="394"/>
      <c r="BP141" s="394"/>
      <c r="BQ141" s="394"/>
      <c r="BR141" s="394"/>
      <c r="BS141" s="394"/>
      <c r="BT141" s="394"/>
      <c r="BU141" s="394"/>
      <c r="BV141" s="394"/>
      <c r="BW141" s="394"/>
      <c r="BX141" s="394"/>
      <c r="BY141" s="394"/>
      <c r="BZ141" s="394"/>
      <c r="CA141" s="394"/>
      <c r="CB141" s="394"/>
      <c r="CC141" s="394"/>
      <c r="CD141" s="394"/>
      <c r="CE141" s="394"/>
      <c r="CF141" s="394"/>
      <c r="CG141" s="394"/>
      <c r="CH141" s="394"/>
      <c r="CI141" s="394"/>
      <c r="CJ141" s="394"/>
      <c r="CK141" s="394"/>
      <c r="CL141" s="394"/>
      <c r="CM141" s="394"/>
      <c r="CN141" s="394"/>
      <c r="CO141" s="394"/>
      <c r="CP141" s="394"/>
      <c r="CQ141" s="394"/>
      <c r="CR141" s="394"/>
      <c r="CS141" s="394"/>
      <c r="CT141" s="394"/>
      <c r="CU141" s="394"/>
      <c r="CV141" s="394"/>
      <c r="CW141" s="394"/>
      <c r="CX141" s="394"/>
      <c r="CY141" s="394"/>
      <c r="CZ141" s="394"/>
      <c r="DA141" s="394"/>
      <c r="DB141" s="394"/>
      <c r="DC141" s="394"/>
      <c r="DD141" s="394"/>
      <c r="DE141" s="394"/>
      <c r="DF141" s="394"/>
      <c r="DG141" s="394"/>
      <c r="DH141" s="394"/>
      <c r="DI141" s="394"/>
      <c r="DJ141" s="394"/>
      <c r="DK141" s="394"/>
      <c r="DL141" s="394"/>
      <c r="DM141" s="394"/>
      <c r="DN141" s="394"/>
      <c r="DO141" s="394"/>
      <c r="DP141" s="394"/>
      <c r="DQ141" s="394"/>
      <c r="DR141" s="394"/>
      <c r="DS141" s="394"/>
      <c r="DT141" s="394"/>
      <c r="DU141" s="394"/>
      <c r="DV141" s="394"/>
      <c r="DW141" s="394"/>
      <c r="DX141" s="394"/>
      <c r="DY141" s="394"/>
      <c r="DZ141" s="394"/>
      <c r="EA141" s="394"/>
      <c r="EB141" s="394"/>
      <c r="EC141" s="394"/>
      <c r="ED141" s="394"/>
      <c r="EE141" s="394"/>
      <c r="EF141" s="394"/>
      <c r="EG141" s="394"/>
      <c r="EH141" s="394"/>
      <c r="EI141" s="394"/>
      <c r="EJ141" s="394"/>
      <c r="EK141" s="394"/>
      <c r="EL141" s="394"/>
      <c r="EM141" s="394"/>
      <c r="EN141" s="394"/>
      <c r="EO141" s="394"/>
      <c r="EP141" s="394"/>
      <c r="EQ141" s="394"/>
      <c r="ER141" s="394"/>
      <c r="ES141" s="394"/>
      <c r="ET141" s="394"/>
      <c r="EU141" s="394"/>
      <c r="EV141" s="394"/>
      <c r="EW141" s="394"/>
      <c r="EX141" s="394"/>
      <c r="EY141" s="394"/>
      <c r="EZ141" s="394"/>
      <c r="FA141" s="394"/>
    </row>
    <row r="142" spans="1:157" ht="19.5">
      <c r="A142" s="93"/>
      <c r="B142" s="99"/>
      <c r="C142" s="41">
        <v>8</v>
      </c>
      <c r="D142" s="101" t="s">
        <v>278</v>
      </c>
      <c r="E142" s="225" t="s">
        <v>307</v>
      </c>
      <c r="F142" s="333">
        <v>0.56853798849434634</v>
      </c>
      <c r="G142" s="254" t="s">
        <v>316</v>
      </c>
      <c r="H142" s="398"/>
      <c r="I142" s="398"/>
      <c r="J142" s="398"/>
      <c r="K142" s="398"/>
      <c r="L142" s="398"/>
      <c r="M142" s="398"/>
      <c r="N142" s="398"/>
      <c r="O142" s="398"/>
      <c r="P142" s="398"/>
      <c r="Q142" s="398"/>
      <c r="R142" s="398"/>
      <c r="S142" s="398"/>
      <c r="T142" s="398"/>
      <c r="U142" s="398"/>
      <c r="V142" s="398"/>
      <c r="W142" s="398"/>
      <c r="X142" s="398"/>
      <c r="Y142" s="398"/>
      <c r="Z142" s="398"/>
      <c r="AA142" s="398"/>
      <c r="AB142" s="398"/>
      <c r="AC142" s="398"/>
      <c r="AD142" s="398"/>
      <c r="AE142" s="398"/>
      <c r="AF142" s="398"/>
      <c r="AG142" s="398"/>
      <c r="AH142" s="398"/>
      <c r="AI142" s="398"/>
      <c r="AJ142" s="398"/>
      <c r="AK142" s="398"/>
      <c r="AL142" s="398"/>
      <c r="AM142" s="398"/>
      <c r="AN142" s="398"/>
      <c r="AO142" s="398"/>
      <c r="AP142" s="398"/>
      <c r="AQ142" s="398"/>
      <c r="AR142" s="398"/>
      <c r="AS142" s="398"/>
      <c r="AT142" s="398"/>
      <c r="AU142" s="398"/>
      <c r="AV142" s="398"/>
      <c r="AW142" s="398"/>
      <c r="AX142" s="398"/>
      <c r="AY142" s="398"/>
      <c r="AZ142" s="398"/>
      <c r="BA142" s="398"/>
      <c r="BB142" s="398"/>
      <c r="BC142" s="398"/>
      <c r="BD142" s="398"/>
      <c r="BE142" s="398"/>
      <c r="BF142" s="398"/>
      <c r="BG142" s="398"/>
      <c r="BH142" s="398"/>
      <c r="BI142" s="398"/>
      <c r="BJ142" s="398"/>
      <c r="BK142" s="398"/>
      <c r="BL142" s="398"/>
      <c r="BM142" s="398"/>
      <c r="BN142" s="398"/>
      <c r="BO142" s="398"/>
      <c r="BP142" s="398"/>
      <c r="BQ142" s="398"/>
      <c r="BR142" s="398"/>
      <c r="BS142" s="398"/>
      <c r="BT142" s="398"/>
      <c r="BU142" s="398"/>
      <c r="BV142" s="398"/>
      <c r="BW142" s="398"/>
      <c r="BX142" s="398"/>
      <c r="BY142" s="398"/>
      <c r="BZ142" s="398"/>
      <c r="CA142" s="398"/>
      <c r="CB142" s="398"/>
      <c r="CC142" s="398"/>
      <c r="CD142" s="398"/>
      <c r="CE142" s="398"/>
      <c r="CF142" s="398"/>
      <c r="CG142" s="398"/>
      <c r="CH142" s="398"/>
      <c r="CI142" s="398"/>
      <c r="CJ142" s="398"/>
      <c r="CK142" s="398"/>
      <c r="CL142" s="398"/>
      <c r="CM142" s="398"/>
      <c r="CN142" s="398"/>
      <c r="CO142" s="398"/>
      <c r="CP142" s="398"/>
      <c r="CQ142" s="398"/>
      <c r="CR142" s="398"/>
      <c r="CS142" s="398"/>
      <c r="CT142" s="398"/>
      <c r="CU142" s="398"/>
      <c r="CV142" s="398"/>
      <c r="CW142" s="398"/>
      <c r="CX142" s="398"/>
      <c r="CY142" s="398"/>
      <c r="CZ142" s="398"/>
      <c r="DA142" s="398"/>
      <c r="DB142" s="398"/>
      <c r="DC142" s="398"/>
      <c r="DD142" s="398"/>
      <c r="DE142" s="398"/>
      <c r="DF142" s="398"/>
      <c r="DG142" s="398"/>
      <c r="DH142" s="398"/>
      <c r="DI142" s="398"/>
      <c r="DJ142" s="398"/>
      <c r="DK142" s="398"/>
      <c r="DL142" s="398"/>
      <c r="DM142" s="398"/>
      <c r="DN142" s="398"/>
      <c r="DO142" s="398"/>
      <c r="DP142" s="398"/>
      <c r="DQ142" s="398"/>
      <c r="DR142" s="398"/>
      <c r="DS142" s="398"/>
      <c r="DT142" s="398"/>
      <c r="DU142" s="398"/>
      <c r="DV142" s="398"/>
      <c r="DW142" s="398"/>
      <c r="DX142" s="398"/>
      <c r="DY142" s="398"/>
      <c r="DZ142" s="398"/>
      <c r="EA142" s="398"/>
      <c r="EB142" s="398"/>
      <c r="EC142" s="398"/>
      <c r="ED142" s="398"/>
      <c r="EE142" s="398"/>
      <c r="EF142" s="398"/>
      <c r="EG142" s="398"/>
      <c r="EH142" s="398"/>
      <c r="EI142" s="398"/>
      <c r="EJ142" s="398"/>
      <c r="EK142" s="398"/>
      <c r="EL142" s="398"/>
      <c r="EM142" s="398"/>
      <c r="EN142" s="398"/>
      <c r="EO142" s="398"/>
      <c r="EP142" s="398"/>
      <c r="EQ142" s="398"/>
      <c r="ER142" s="398"/>
      <c r="ES142" s="398"/>
      <c r="ET142" s="398"/>
      <c r="EU142" s="398"/>
      <c r="EV142" s="398"/>
      <c r="EW142" s="398"/>
      <c r="EX142" s="398"/>
      <c r="EY142" s="398"/>
      <c r="EZ142" s="398"/>
      <c r="FA142" s="398"/>
    </row>
    <row r="143" spans="1:157">
      <c r="A143" s="93"/>
      <c r="B143" s="104" t="s">
        <v>308</v>
      </c>
      <c r="C143" s="111"/>
      <c r="D143" s="105"/>
      <c r="E143" s="226"/>
      <c r="F143" s="344"/>
      <c r="G143" s="254"/>
      <c r="H143" s="411"/>
      <c r="I143" s="411"/>
      <c r="J143" s="411"/>
      <c r="K143" s="411"/>
      <c r="L143" s="411"/>
      <c r="M143" s="411"/>
      <c r="N143" s="411"/>
      <c r="O143" s="411"/>
      <c r="P143" s="411"/>
      <c r="Q143" s="411"/>
      <c r="R143" s="411"/>
      <c r="S143" s="411"/>
      <c r="T143" s="411"/>
      <c r="U143" s="411"/>
      <c r="V143" s="411"/>
      <c r="W143" s="411"/>
      <c r="X143" s="411"/>
      <c r="Y143" s="411"/>
      <c r="Z143" s="411"/>
      <c r="AA143" s="411"/>
      <c r="AB143" s="411"/>
      <c r="AC143" s="411"/>
      <c r="AD143" s="411"/>
      <c r="AE143" s="411"/>
      <c r="AF143" s="411"/>
      <c r="AG143" s="411"/>
      <c r="AH143" s="411"/>
      <c r="AI143" s="411"/>
      <c r="AJ143" s="411"/>
      <c r="AK143" s="411"/>
      <c r="AL143" s="411"/>
      <c r="AM143" s="411"/>
      <c r="AN143" s="411"/>
      <c r="AO143" s="411"/>
      <c r="AP143" s="411"/>
      <c r="AQ143" s="411"/>
      <c r="AR143" s="411"/>
      <c r="AS143" s="411"/>
      <c r="AT143" s="411"/>
      <c r="AU143" s="411"/>
      <c r="AV143" s="411"/>
      <c r="AW143" s="411"/>
      <c r="AX143" s="411"/>
      <c r="AY143" s="411"/>
      <c r="AZ143" s="411"/>
      <c r="BA143" s="411"/>
      <c r="BB143" s="411"/>
      <c r="BC143" s="411"/>
      <c r="BD143" s="411"/>
      <c r="BE143" s="411"/>
      <c r="BF143" s="411"/>
      <c r="BG143" s="411"/>
      <c r="BH143" s="411"/>
      <c r="BI143" s="411"/>
      <c r="BJ143" s="411"/>
      <c r="BK143" s="411"/>
      <c r="BL143" s="411"/>
      <c r="BM143" s="411"/>
      <c r="BN143" s="411"/>
      <c r="BO143" s="411"/>
      <c r="BP143" s="411"/>
      <c r="BQ143" s="411"/>
      <c r="BR143" s="411"/>
      <c r="BS143" s="411"/>
      <c r="BT143" s="411"/>
      <c r="BU143" s="411"/>
      <c r="BV143" s="411"/>
      <c r="BW143" s="411"/>
      <c r="BX143" s="411"/>
      <c r="BY143" s="411"/>
      <c r="BZ143" s="411"/>
      <c r="CA143" s="411"/>
      <c r="CB143" s="411"/>
      <c r="CC143" s="411"/>
      <c r="CD143" s="411"/>
      <c r="CE143" s="411"/>
      <c r="CF143" s="411"/>
      <c r="CG143" s="411"/>
      <c r="CH143" s="411"/>
      <c r="CI143" s="411"/>
      <c r="CJ143" s="411"/>
      <c r="CK143" s="411"/>
      <c r="CL143" s="411"/>
      <c r="CM143" s="411"/>
      <c r="CN143" s="411"/>
      <c r="CO143" s="411"/>
      <c r="CP143" s="411"/>
      <c r="CQ143" s="411"/>
      <c r="CR143" s="411"/>
      <c r="CS143" s="411"/>
      <c r="CT143" s="411"/>
      <c r="CU143" s="411"/>
      <c r="CV143" s="411"/>
      <c r="CW143" s="411"/>
      <c r="CX143" s="411"/>
      <c r="CY143" s="411"/>
      <c r="CZ143" s="411"/>
      <c r="DA143" s="411"/>
      <c r="DB143" s="411"/>
      <c r="DC143" s="411"/>
      <c r="DD143" s="411"/>
      <c r="DE143" s="411"/>
      <c r="DF143" s="411"/>
      <c r="DG143" s="411"/>
      <c r="DH143" s="411"/>
      <c r="DI143" s="411"/>
      <c r="DJ143" s="411"/>
      <c r="DK143" s="411"/>
      <c r="DL143" s="411"/>
      <c r="DM143" s="411"/>
      <c r="DN143" s="411"/>
      <c r="DO143" s="411"/>
      <c r="DP143" s="411"/>
      <c r="DQ143" s="411"/>
      <c r="DR143" s="411"/>
      <c r="DS143" s="411"/>
      <c r="DT143" s="411"/>
      <c r="DU143" s="411"/>
      <c r="DV143" s="411"/>
      <c r="DW143" s="411"/>
      <c r="DX143" s="411"/>
      <c r="DY143" s="411"/>
      <c r="DZ143" s="411"/>
      <c r="EA143" s="411"/>
      <c r="EB143" s="411"/>
      <c r="EC143" s="411"/>
      <c r="ED143" s="411"/>
      <c r="EE143" s="411"/>
      <c r="EF143" s="411"/>
      <c r="EG143" s="411"/>
      <c r="EH143" s="411"/>
      <c r="EI143" s="411"/>
      <c r="EJ143" s="411"/>
      <c r="EK143" s="411"/>
      <c r="EL143" s="411"/>
      <c r="EM143" s="411"/>
      <c r="EN143" s="411"/>
      <c r="EO143" s="411"/>
      <c r="EP143" s="411"/>
      <c r="EQ143" s="411"/>
      <c r="ER143" s="411"/>
      <c r="ES143" s="411"/>
      <c r="ET143" s="411"/>
      <c r="EU143" s="411"/>
      <c r="EV143" s="411"/>
      <c r="EW143" s="411"/>
      <c r="EX143" s="411"/>
      <c r="EY143" s="411"/>
      <c r="EZ143" s="411"/>
      <c r="FA143" s="411"/>
    </row>
    <row r="144" spans="1:157" ht="32.25" customHeight="1" thickBot="1">
      <c r="A144" s="93"/>
      <c r="B144" s="113"/>
      <c r="C144" s="117">
        <v>9</v>
      </c>
      <c r="D144" s="114" t="s">
        <v>311</v>
      </c>
      <c r="E144" s="228" t="s">
        <v>312</v>
      </c>
      <c r="F144" s="345">
        <v>0.59650862924023007</v>
      </c>
      <c r="G144" s="265" t="s">
        <v>315</v>
      </c>
      <c r="H144" s="412"/>
      <c r="I144" s="412"/>
      <c r="J144" s="412"/>
      <c r="K144" s="412"/>
      <c r="L144" s="412"/>
      <c r="M144" s="412"/>
      <c r="N144" s="412"/>
      <c r="O144" s="412"/>
      <c r="P144" s="412"/>
      <c r="Q144" s="412"/>
      <c r="R144" s="412"/>
      <c r="S144" s="412"/>
      <c r="T144" s="412"/>
      <c r="U144" s="412"/>
      <c r="V144" s="412"/>
      <c r="W144" s="412"/>
      <c r="X144" s="412"/>
      <c r="Y144" s="412"/>
      <c r="Z144" s="412"/>
      <c r="AA144" s="412"/>
      <c r="AB144" s="412"/>
      <c r="AC144" s="412"/>
      <c r="AD144" s="412"/>
      <c r="AE144" s="412"/>
      <c r="AF144" s="412"/>
      <c r="AG144" s="412"/>
      <c r="AH144" s="412"/>
      <c r="AI144" s="412"/>
      <c r="AJ144" s="412"/>
      <c r="AK144" s="412"/>
      <c r="AL144" s="412"/>
      <c r="AM144" s="412"/>
      <c r="AN144" s="412"/>
      <c r="AO144" s="412"/>
      <c r="AP144" s="412"/>
      <c r="AQ144" s="412"/>
      <c r="AR144" s="412"/>
      <c r="AS144" s="412"/>
      <c r="AT144" s="412"/>
      <c r="AU144" s="412"/>
      <c r="AV144" s="412"/>
      <c r="AW144" s="412"/>
      <c r="AX144" s="412"/>
      <c r="AY144" s="412"/>
      <c r="AZ144" s="412"/>
      <c r="BA144" s="412"/>
      <c r="BB144" s="412"/>
      <c r="BC144" s="412"/>
      <c r="BD144" s="412"/>
      <c r="BE144" s="412"/>
      <c r="BF144" s="412"/>
      <c r="BG144" s="412"/>
      <c r="BH144" s="412"/>
      <c r="BI144" s="412"/>
      <c r="BJ144" s="412"/>
      <c r="BK144" s="412"/>
      <c r="BL144" s="412"/>
      <c r="BM144" s="412"/>
      <c r="BN144" s="412"/>
      <c r="BO144" s="412"/>
      <c r="BP144" s="412"/>
      <c r="BQ144" s="412"/>
      <c r="BR144" s="412"/>
      <c r="BS144" s="412"/>
      <c r="BT144" s="412"/>
      <c r="BU144" s="412"/>
      <c r="BV144" s="412"/>
      <c r="BW144" s="412"/>
      <c r="BX144" s="412"/>
      <c r="BY144" s="412"/>
      <c r="BZ144" s="412"/>
      <c r="CA144" s="412"/>
      <c r="CB144" s="412"/>
      <c r="CC144" s="412"/>
      <c r="CD144" s="412"/>
      <c r="CE144" s="412"/>
      <c r="CF144" s="412"/>
      <c r="CG144" s="412"/>
      <c r="CH144" s="412"/>
      <c r="CI144" s="412"/>
      <c r="CJ144" s="412"/>
      <c r="CK144" s="412"/>
      <c r="CL144" s="412"/>
      <c r="CM144" s="412"/>
      <c r="CN144" s="412"/>
      <c r="CO144" s="412"/>
      <c r="CP144" s="412"/>
      <c r="CQ144" s="412"/>
      <c r="CR144" s="412"/>
      <c r="CS144" s="412"/>
      <c r="CT144" s="412"/>
      <c r="CU144" s="412"/>
      <c r="CV144" s="412"/>
      <c r="CW144" s="412"/>
      <c r="CX144" s="412"/>
      <c r="CY144" s="412"/>
      <c r="CZ144" s="412"/>
      <c r="DA144" s="412"/>
      <c r="DB144" s="412"/>
      <c r="DC144" s="412"/>
      <c r="DD144" s="412"/>
      <c r="DE144" s="412"/>
      <c r="DF144" s="412"/>
      <c r="DG144" s="412"/>
      <c r="DH144" s="412"/>
      <c r="DI144" s="412"/>
      <c r="DJ144" s="412"/>
      <c r="DK144" s="412"/>
      <c r="DL144" s="412"/>
      <c r="DM144" s="412"/>
      <c r="DN144" s="412"/>
      <c r="DO144" s="412"/>
      <c r="DP144" s="412"/>
      <c r="DQ144" s="412"/>
      <c r="DR144" s="412"/>
      <c r="DS144" s="412"/>
      <c r="DT144" s="412"/>
      <c r="DU144" s="412"/>
      <c r="DV144" s="412"/>
      <c r="DW144" s="412"/>
      <c r="DX144" s="412"/>
      <c r="DY144" s="412"/>
      <c r="DZ144" s="412"/>
      <c r="EA144" s="412"/>
      <c r="EB144" s="412"/>
      <c r="EC144" s="412"/>
      <c r="ED144" s="412"/>
      <c r="EE144" s="412"/>
      <c r="EF144" s="412"/>
      <c r="EG144" s="412"/>
      <c r="EH144" s="412"/>
      <c r="EI144" s="412"/>
      <c r="EJ144" s="412"/>
      <c r="EK144" s="412"/>
      <c r="EL144" s="412"/>
      <c r="EM144" s="412"/>
      <c r="EN144" s="412"/>
      <c r="EO144" s="412"/>
      <c r="EP144" s="412"/>
      <c r="EQ144" s="412"/>
      <c r="ER144" s="412"/>
      <c r="ES144" s="412"/>
      <c r="ET144" s="412"/>
      <c r="EU144" s="412"/>
      <c r="EV144" s="412"/>
      <c r="EW144" s="412"/>
      <c r="EX144" s="412"/>
      <c r="EY144" s="412"/>
      <c r="EZ144" s="412"/>
      <c r="FA144" s="412"/>
    </row>
    <row r="145" spans="1:157" ht="14.25" thickTop="1">
      <c r="A145" s="119"/>
      <c r="B145" s="454" t="s">
        <v>624</v>
      </c>
      <c r="C145" s="512"/>
      <c r="D145" s="512"/>
      <c r="E145" s="513"/>
      <c r="F145" s="346">
        <v>6</v>
      </c>
      <c r="G145" s="263">
        <v>3</v>
      </c>
      <c r="H145" s="401"/>
      <c r="I145" s="401"/>
      <c r="J145" s="401"/>
      <c r="K145" s="401"/>
      <c r="L145" s="401"/>
      <c r="M145" s="401"/>
      <c r="N145" s="401"/>
      <c r="O145" s="401"/>
      <c r="P145" s="401"/>
      <c r="Q145" s="401"/>
      <c r="R145" s="401"/>
      <c r="S145" s="401"/>
      <c r="T145" s="401"/>
      <c r="U145" s="401"/>
      <c r="V145" s="401"/>
      <c r="W145" s="401"/>
      <c r="X145" s="401"/>
      <c r="Y145" s="401"/>
      <c r="Z145" s="401"/>
      <c r="AA145" s="401"/>
      <c r="AB145" s="401"/>
      <c r="AC145" s="401"/>
      <c r="AD145" s="401"/>
      <c r="AE145" s="401"/>
      <c r="AF145" s="401"/>
      <c r="AG145" s="401"/>
      <c r="AH145" s="401"/>
      <c r="AI145" s="401"/>
      <c r="AJ145" s="401"/>
      <c r="AK145" s="401"/>
      <c r="AL145" s="401"/>
      <c r="AM145" s="401"/>
      <c r="AN145" s="401"/>
      <c r="AO145" s="401"/>
      <c r="AP145" s="401"/>
      <c r="AQ145" s="401"/>
      <c r="AR145" s="401"/>
      <c r="AS145" s="401"/>
      <c r="AT145" s="401"/>
      <c r="AU145" s="401"/>
      <c r="AV145" s="401"/>
      <c r="AW145" s="401"/>
      <c r="AX145" s="401"/>
      <c r="AY145" s="401"/>
      <c r="AZ145" s="401"/>
      <c r="BA145" s="401"/>
      <c r="BB145" s="401"/>
      <c r="BC145" s="401"/>
      <c r="BD145" s="401"/>
      <c r="BE145" s="401"/>
      <c r="BF145" s="401"/>
      <c r="BG145" s="401"/>
      <c r="BH145" s="401"/>
      <c r="BI145" s="401"/>
      <c r="BJ145" s="401"/>
      <c r="BK145" s="401"/>
      <c r="BL145" s="401"/>
      <c r="BM145" s="401"/>
      <c r="BN145" s="401"/>
      <c r="BO145" s="401"/>
      <c r="BP145" s="401"/>
      <c r="BQ145" s="401"/>
      <c r="BR145" s="401"/>
      <c r="BS145" s="401"/>
      <c r="BT145" s="401"/>
      <c r="BU145" s="401"/>
      <c r="BV145" s="401"/>
      <c r="BW145" s="401"/>
      <c r="BX145" s="401"/>
      <c r="BY145" s="401"/>
      <c r="BZ145" s="401"/>
      <c r="CA145" s="401"/>
      <c r="CB145" s="401"/>
      <c r="CC145" s="401"/>
      <c r="CD145" s="401"/>
      <c r="CE145" s="401"/>
      <c r="CF145" s="401"/>
      <c r="CG145" s="401"/>
      <c r="CH145" s="401"/>
      <c r="CI145" s="401"/>
      <c r="CJ145" s="401"/>
      <c r="CK145" s="401"/>
      <c r="CL145" s="401"/>
      <c r="CM145" s="401"/>
      <c r="CN145" s="401"/>
      <c r="CO145" s="401"/>
      <c r="CP145" s="401"/>
      <c r="CQ145" s="401"/>
      <c r="CR145" s="401"/>
      <c r="CS145" s="401"/>
      <c r="CT145" s="401"/>
      <c r="CU145" s="401"/>
      <c r="CV145" s="401"/>
      <c r="CW145" s="401"/>
      <c r="CX145" s="401"/>
      <c r="CY145" s="401"/>
      <c r="CZ145" s="401"/>
      <c r="DA145" s="401"/>
      <c r="DB145" s="401"/>
      <c r="DC145" s="401"/>
      <c r="DD145" s="401"/>
      <c r="DE145" s="401"/>
      <c r="DF145" s="401"/>
      <c r="DG145" s="401"/>
      <c r="DH145" s="401"/>
      <c r="DI145" s="401"/>
      <c r="DJ145" s="401"/>
      <c r="DK145" s="401"/>
      <c r="DL145" s="401"/>
      <c r="DM145" s="401"/>
      <c r="DN145" s="401"/>
      <c r="DO145" s="401"/>
      <c r="DP145" s="401"/>
      <c r="DQ145" s="401"/>
      <c r="DR145" s="401"/>
      <c r="DS145" s="401"/>
      <c r="DT145" s="401"/>
      <c r="DU145" s="401"/>
      <c r="DV145" s="401"/>
      <c r="DW145" s="401"/>
      <c r="DX145" s="401"/>
      <c r="DY145" s="401"/>
      <c r="DZ145" s="401"/>
      <c r="EA145" s="401"/>
      <c r="EB145" s="401"/>
      <c r="EC145" s="401"/>
      <c r="ED145" s="401"/>
      <c r="EE145" s="401"/>
      <c r="EF145" s="401"/>
      <c r="EG145" s="401"/>
      <c r="EH145" s="401"/>
      <c r="EI145" s="401"/>
      <c r="EJ145" s="401"/>
      <c r="EK145" s="401"/>
      <c r="EL145" s="401"/>
      <c r="EM145" s="401"/>
      <c r="EN145" s="401"/>
      <c r="EO145" s="401"/>
      <c r="EP145" s="401"/>
      <c r="EQ145" s="401"/>
      <c r="ER145" s="401"/>
      <c r="ES145" s="401"/>
      <c r="ET145" s="401"/>
      <c r="EU145" s="401"/>
      <c r="EV145" s="401"/>
      <c r="EW145" s="401"/>
      <c r="EX145" s="401"/>
      <c r="EY145" s="401"/>
      <c r="EZ145" s="401"/>
      <c r="FA145" s="401"/>
    </row>
    <row r="146" spans="1:157" ht="14.25" thickBot="1">
      <c r="A146" s="121"/>
      <c r="B146" s="523" t="s">
        <v>623</v>
      </c>
      <c r="C146" s="524"/>
      <c r="D146" s="524"/>
      <c r="E146" s="525"/>
      <c r="F146" s="347">
        <v>0.66400000000000003</v>
      </c>
      <c r="G146" s="324">
        <v>0.33333333333333331</v>
      </c>
      <c r="H146" s="413"/>
      <c r="I146" s="413"/>
      <c r="J146" s="413"/>
      <c r="K146" s="413"/>
      <c r="L146" s="413"/>
      <c r="M146" s="413"/>
      <c r="N146" s="413"/>
      <c r="O146" s="413"/>
      <c r="P146" s="413"/>
      <c r="Q146" s="413"/>
      <c r="R146" s="413"/>
      <c r="S146" s="413"/>
      <c r="T146" s="413"/>
      <c r="U146" s="413"/>
      <c r="V146" s="413"/>
      <c r="W146" s="413"/>
      <c r="X146" s="413"/>
      <c r="Y146" s="413"/>
      <c r="Z146" s="413"/>
      <c r="AA146" s="413"/>
      <c r="AB146" s="413"/>
      <c r="AC146" s="413"/>
      <c r="AD146" s="413"/>
      <c r="AE146" s="413"/>
      <c r="AF146" s="413"/>
      <c r="AG146" s="413"/>
      <c r="AH146" s="413"/>
      <c r="AI146" s="413"/>
      <c r="AJ146" s="413"/>
      <c r="AK146" s="413"/>
      <c r="AL146" s="413"/>
      <c r="AM146" s="413"/>
      <c r="AN146" s="413"/>
      <c r="AO146" s="413"/>
      <c r="AP146" s="413"/>
      <c r="AQ146" s="413"/>
      <c r="AR146" s="413"/>
      <c r="AS146" s="413"/>
      <c r="AT146" s="413"/>
      <c r="AU146" s="413"/>
      <c r="AV146" s="413"/>
      <c r="AW146" s="413"/>
      <c r="AX146" s="413"/>
      <c r="AY146" s="413"/>
      <c r="AZ146" s="413"/>
      <c r="BA146" s="413"/>
      <c r="BB146" s="413"/>
      <c r="BC146" s="413"/>
      <c r="BD146" s="413"/>
      <c r="BE146" s="413"/>
      <c r="BF146" s="413"/>
      <c r="BG146" s="413"/>
      <c r="BH146" s="413"/>
      <c r="BI146" s="413"/>
      <c r="BJ146" s="413"/>
      <c r="BK146" s="413"/>
      <c r="BL146" s="413"/>
      <c r="BM146" s="413"/>
      <c r="BN146" s="413"/>
      <c r="BO146" s="413"/>
      <c r="BP146" s="413"/>
      <c r="BQ146" s="413"/>
      <c r="BR146" s="413"/>
      <c r="BS146" s="413"/>
      <c r="BT146" s="413"/>
      <c r="BU146" s="413"/>
      <c r="BV146" s="413"/>
      <c r="BW146" s="413"/>
      <c r="BX146" s="413"/>
      <c r="BY146" s="413"/>
      <c r="BZ146" s="413"/>
      <c r="CA146" s="413"/>
      <c r="CB146" s="413"/>
      <c r="CC146" s="413"/>
      <c r="CD146" s="413"/>
      <c r="CE146" s="413"/>
      <c r="CF146" s="413"/>
      <c r="CG146" s="413"/>
      <c r="CH146" s="413"/>
      <c r="CI146" s="413"/>
      <c r="CJ146" s="413"/>
      <c r="CK146" s="413"/>
      <c r="CL146" s="413"/>
      <c r="CM146" s="413"/>
      <c r="CN146" s="413"/>
      <c r="CO146" s="413"/>
      <c r="CP146" s="413"/>
      <c r="CQ146" s="413"/>
      <c r="CR146" s="413"/>
      <c r="CS146" s="413"/>
      <c r="CT146" s="413"/>
      <c r="CU146" s="413"/>
      <c r="CV146" s="413"/>
      <c r="CW146" s="413"/>
      <c r="CX146" s="413"/>
      <c r="CY146" s="413"/>
      <c r="CZ146" s="413"/>
      <c r="DA146" s="413"/>
      <c r="DB146" s="413"/>
      <c r="DC146" s="413"/>
      <c r="DD146" s="413"/>
      <c r="DE146" s="413"/>
      <c r="DF146" s="413"/>
      <c r="DG146" s="413"/>
      <c r="DH146" s="413"/>
      <c r="DI146" s="413"/>
      <c r="DJ146" s="413"/>
      <c r="DK146" s="413"/>
      <c r="DL146" s="413"/>
      <c r="DM146" s="413"/>
      <c r="DN146" s="413"/>
      <c r="DO146" s="413"/>
      <c r="DP146" s="413"/>
      <c r="DQ146" s="413"/>
      <c r="DR146" s="413"/>
      <c r="DS146" s="413"/>
      <c r="DT146" s="413"/>
      <c r="DU146" s="413"/>
      <c r="DV146" s="413"/>
      <c r="DW146" s="413"/>
      <c r="DX146" s="413"/>
      <c r="DY146" s="413"/>
      <c r="DZ146" s="413"/>
      <c r="EA146" s="413"/>
      <c r="EB146" s="413"/>
      <c r="EC146" s="413"/>
      <c r="ED146" s="413"/>
      <c r="EE146" s="413"/>
      <c r="EF146" s="413"/>
      <c r="EG146" s="413"/>
      <c r="EH146" s="413"/>
      <c r="EI146" s="413"/>
      <c r="EJ146" s="413"/>
      <c r="EK146" s="413"/>
      <c r="EL146" s="413"/>
      <c r="EM146" s="413"/>
      <c r="EN146" s="413"/>
      <c r="EO146" s="413"/>
      <c r="EP146" s="413"/>
      <c r="EQ146" s="413"/>
      <c r="ER146" s="413"/>
      <c r="ES146" s="413"/>
      <c r="ET146" s="413"/>
      <c r="EU146" s="413"/>
      <c r="EV146" s="413"/>
      <c r="EW146" s="413"/>
      <c r="EX146" s="413"/>
      <c r="EY146" s="413"/>
      <c r="EZ146" s="413"/>
      <c r="FA146" s="413"/>
    </row>
    <row r="147" spans="1:157" ht="14.25" customHeight="1" thickTop="1">
      <c r="A147" s="462" t="s">
        <v>632</v>
      </c>
      <c r="B147" s="512"/>
      <c r="C147" s="512"/>
      <c r="D147" s="512"/>
      <c r="E147" s="513"/>
      <c r="F147" s="348">
        <v>30.3</v>
      </c>
      <c r="G147" s="263">
        <v>19</v>
      </c>
      <c r="H147" s="414"/>
      <c r="I147" s="414"/>
      <c r="J147" s="414"/>
      <c r="K147" s="414"/>
      <c r="L147" s="414"/>
      <c r="M147" s="414"/>
      <c r="N147" s="414"/>
      <c r="O147" s="414"/>
      <c r="P147" s="414"/>
      <c r="Q147" s="414"/>
      <c r="R147" s="414"/>
      <c r="S147" s="414"/>
      <c r="T147" s="414"/>
      <c r="U147" s="414"/>
      <c r="V147" s="414"/>
      <c r="W147" s="414"/>
      <c r="X147" s="414"/>
      <c r="Y147" s="414"/>
      <c r="Z147" s="414"/>
      <c r="AA147" s="414"/>
      <c r="AB147" s="414"/>
      <c r="AC147" s="414"/>
      <c r="AD147" s="414"/>
      <c r="AE147" s="414"/>
      <c r="AF147" s="414"/>
      <c r="AG147" s="414"/>
      <c r="AH147" s="414"/>
      <c r="AI147" s="414"/>
      <c r="AJ147" s="414"/>
      <c r="AK147" s="414"/>
      <c r="AL147" s="414"/>
      <c r="AM147" s="414"/>
      <c r="AN147" s="414"/>
      <c r="AO147" s="414"/>
      <c r="AP147" s="414"/>
      <c r="AQ147" s="414"/>
      <c r="AR147" s="414"/>
      <c r="AS147" s="414"/>
      <c r="AT147" s="414"/>
      <c r="AU147" s="414"/>
      <c r="AV147" s="414"/>
      <c r="AW147" s="414"/>
      <c r="AX147" s="414"/>
      <c r="AY147" s="414"/>
      <c r="AZ147" s="414"/>
      <c r="BA147" s="414"/>
      <c r="BB147" s="414"/>
      <c r="BC147" s="414"/>
      <c r="BD147" s="414"/>
      <c r="BE147" s="414"/>
      <c r="BF147" s="414"/>
      <c r="BG147" s="414"/>
      <c r="BH147" s="414"/>
      <c r="BI147" s="414"/>
      <c r="BJ147" s="414"/>
      <c r="BK147" s="414"/>
      <c r="BL147" s="414"/>
      <c r="BM147" s="414"/>
      <c r="BN147" s="414"/>
      <c r="BO147" s="414"/>
      <c r="BP147" s="414"/>
      <c r="BQ147" s="414"/>
      <c r="BR147" s="414"/>
      <c r="BS147" s="414"/>
      <c r="BT147" s="414"/>
      <c r="BU147" s="414"/>
      <c r="BV147" s="414"/>
      <c r="BW147" s="414"/>
      <c r="BX147" s="414"/>
      <c r="BY147" s="414"/>
      <c r="BZ147" s="414"/>
      <c r="CA147" s="414"/>
      <c r="CB147" s="414"/>
      <c r="CC147" s="414"/>
      <c r="CD147" s="414"/>
      <c r="CE147" s="414"/>
      <c r="CF147" s="414"/>
      <c r="CG147" s="414"/>
      <c r="CH147" s="414"/>
      <c r="CI147" s="414"/>
      <c r="CJ147" s="414"/>
      <c r="CK147" s="414"/>
      <c r="CL147" s="414"/>
      <c r="CM147" s="414"/>
      <c r="CN147" s="414"/>
      <c r="CO147" s="414"/>
      <c r="CP147" s="414"/>
      <c r="CQ147" s="414"/>
      <c r="CR147" s="414"/>
      <c r="CS147" s="414"/>
      <c r="CT147" s="414"/>
      <c r="CU147" s="414"/>
      <c r="CV147" s="414"/>
      <c r="CW147" s="414"/>
      <c r="CX147" s="414"/>
      <c r="CY147" s="414"/>
      <c r="CZ147" s="414"/>
      <c r="DA147" s="414"/>
      <c r="DB147" s="414"/>
      <c r="DC147" s="414"/>
      <c r="DD147" s="414"/>
      <c r="DE147" s="414"/>
      <c r="DF147" s="414"/>
      <c r="DG147" s="414"/>
      <c r="DH147" s="414"/>
      <c r="DI147" s="414"/>
      <c r="DJ147" s="414"/>
      <c r="DK147" s="414"/>
      <c r="DL147" s="414"/>
      <c r="DM147" s="414"/>
      <c r="DN147" s="414"/>
      <c r="DO147" s="414"/>
      <c r="DP147" s="414"/>
      <c r="DQ147" s="414"/>
      <c r="DR147" s="414"/>
      <c r="DS147" s="414"/>
      <c r="DT147" s="414"/>
      <c r="DU147" s="414"/>
      <c r="DV147" s="414"/>
      <c r="DW147" s="414"/>
      <c r="DX147" s="414"/>
      <c r="DY147" s="414"/>
      <c r="DZ147" s="414"/>
      <c r="EA147" s="414"/>
      <c r="EB147" s="414"/>
      <c r="EC147" s="414"/>
      <c r="ED147" s="414"/>
      <c r="EE147" s="414"/>
      <c r="EF147" s="414"/>
      <c r="EG147" s="414"/>
      <c r="EH147" s="414"/>
      <c r="EI147" s="414"/>
      <c r="EJ147" s="414"/>
      <c r="EK147" s="414"/>
      <c r="EL147" s="414"/>
      <c r="EM147" s="414"/>
      <c r="EN147" s="414"/>
      <c r="EO147" s="414"/>
      <c r="EP147" s="414"/>
      <c r="EQ147" s="414"/>
      <c r="ER147" s="414"/>
      <c r="ES147" s="414"/>
      <c r="ET147" s="414"/>
      <c r="EU147" s="414"/>
      <c r="EV147" s="414"/>
      <c r="EW147" s="414"/>
      <c r="EX147" s="414"/>
      <c r="EY147" s="414"/>
      <c r="EZ147" s="414"/>
      <c r="FA147" s="414"/>
    </row>
    <row r="148" spans="1:157" ht="14.25" customHeight="1" thickBot="1">
      <c r="A148" s="452" t="s">
        <v>313</v>
      </c>
      <c r="B148" s="514"/>
      <c r="C148" s="514"/>
      <c r="D148" s="514"/>
      <c r="E148" s="514"/>
      <c r="F148" s="349">
        <v>0.70399999999999996</v>
      </c>
      <c r="G148" s="373">
        <v>0.44186046511627908</v>
      </c>
      <c r="H148" s="415"/>
      <c r="I148" s="415"/>
      <c r="J148" s="415"/>
      <c r="K148" s="415"/>
      <c r="L148" s="415"/>
      <c r="M148" s="415"/>
      <c r="N148" s="415"/>
      <c r="O148" s="415"/>
      <c r="P148" s="415"/>
      <c r="Q148" s="415"/>
      <c r="R148" s="415"/>
      <c r="S148" s="415"/>
      <c r="T148" s="415"/>
      <c r="U148" s="415"/>
      <c r="V148" s="415"/>
      <c r="W148" s="415"/>
      <c r="X148" s="415"/>
      <c r="Y148" s="415"/>
      <c r="Z148" s="415"/>
      <c r="AA148" s="415"/>
      <c r="AB148" s="415"/>
      <c r="AC148" s="415"/>
      <c r="AD148" s="415"/>
      <c r="AE148" s="415"/>
      <c r="AF148" s="415"/>
      <c r="AG148" s="415"/>
      <c r="AH148" s="415"/>
      <c r="AI148" s="415"/>
      <c r="AJ148" s="415"/>
      <c r="AK148" s="415"/>
      <c r="AL148" s="415"/>
      <c r="AM148" s="415"/>
      <c r="AN148" s="415"/>
      <c r="AO148" s="415"/>
      <c r="AP148" s="415"/>
      <c r="AQ148" s="415"/>
      <c r="AR148" s="415"/>
      <c r="AS148" s="415"/>
      <c r="AT148" s="415"/>
      <c r="AU148" s="415"/>
      <c r="AV148" s="415"/>
      <c r="AW148" s="415"/>
      <c r="AX148" s="415"/>
      <c r="AY148" s="415"/>
      <c r="AZ148" s="415"/>
      <c r="BA148" s="415"/>
      <c r="BB148" s="415"/>
      <c r="BC148" s="415"/>
      <c r="BD148" s="415"/>
      <c r="BE148" s="415"/>
      <c r="BF148" s="415"/>
      <c r="BG148" s="415"/>
      <c r="BH148" s="415"/>
      <c r="BI148" s="415"/>
      <c r="BJ148" s="415"/>
      <c r="BK148" s="415"/>
      <c r="BL148" s="415"/>
      <c r="BM148" s="415"/>
      <c r="BN148" s="415"/>
      <c r="BO148" s="415"/>
      <c r="BP148" s="415"/>
      <c r="BQ148" s="415"/>
      <c r="BR148" s="415"/>
      <c r="BS148" s="415"/>
      <c r="BT148" s="415"/>
      <c r="BU148" s="415"/>
      <c r="BV148" s="415"/>
      <c r="BW148" s="415"/>
      <c r="BX148" s="415"/>
      <c r="BY148" s="415"/>
      <c r="BZ148" s="415"/>
      <c r="CA148" s="415"/>
      <c r="CB148" s="415"/>
      <c r="CC148" s="415"/>
      <c r="CD148" s="415"/>
      <c r="CE148" s="415"/>
      <c r="CF148" s="415"/>
      <c r="CG148" s="415"/>
      <c r="CH148" s="415"/>
      <c r="CI148" s="415"/>
      <c r="CJ148" s="415"/>
      <c r="CK148" s="415"/>
      <c r="CL148" s="415"/>
      <c r="CM148" s="415"/>
      <c r="CN148" s="415"/>
      <c r="CO148" s="415"/>
      <c r="CP148" s="415"/>
      <c r="CQ148" s="415"/>
      <c r="CR148" s="415"/>
      <c r="CS148" s="415"/>
      <c r="CT148" s="415"/>
      <c r="CU148" s="415"/>
      <c r="CV148" s="415"/>
      <c r="CW148" s="415"/>
      <c r="CX148" s="415"/>
      <c r="CY148" s="415"/>
      <c r="CZ148" s="415"/>
      <c r="DA148" s="415"/>
      <c r="DB148" s="415"/>
      <c r="DC148" s="415"/>
      <c r="DD148" s="415"/>
      <c r="DE148" s="415"/>
      <c r="DF148" s="415"/>
      <c r="DG148" s="415"/>
      <c r="DH148" s="415"/>
      <c r="DI148" s="415"/>
      <c r="DJ148" s="415"/>
      <c r="DK148" s="415"/>
      <c r="DL148" s="415"/>
      <c r="DM148" s="415"/>
      <c r="DN148" s="415"/>
      <c r="DO148" s="415"/>
      <c r="DP148" s="415"/>
      <c r="DQ148" s="415"/>
      <c r="DR148" s="415"/>
      <c r="DS148" s="415"/>
      <c r="DT148" s="415"/>
      <c r="DU148" s="415"/>
      <c r="DV148" s="415"/>
      <c r="DW148" s="415"/>
      <c r="DX148" s="415"/>
      <c r="DY148" s="415"/>
      <c r="DZ148" s="415"/>
      <c r="EA148" s="415"/>
      <c r="EB148" s="415"/>
      <c r="EC148" s="415"/>
      <c r="ED148" s="415"/>
      <c r="EE148" s="415"/>
      <c r="EF148" s="415"/>
      <c r="EG148" s="415"/>
      <c r="EH148" s="415"/>
      <c r="EI148" s="415"/>
      <c r="EJ148" s="415"/>
      <c r="EK148" s="415"/>
      <c r="EL148" s="415"/>
      <c r="EM148" s="415"/>
      <c r="EN148" s="415"/>
      <c r="EO148" s="415"/>
      <c r="EP148" s="415"/>
      <c r="EQ148" s="415"/>
      <c r="ER148" s="415"/>
      <c r="ES148" s="415"/>
      <c r="ET148" s="415"/>
      <c r="EU148" s="415"/>
      <c r="EV148" s="415"/>
      <c r="EW148" s="415"/>
      <c r="EX148" s="415"/>
      <c r="EY148" s="415"/>
      <c r="EZ148" s="415"/>
      <c r="FA148" s="415"/>
    </row>
    <row r="149" spans="1:157">
      <c r="F149" s="222"/>
      <c r="G149" s="50"/>
    </row>
  </sheetData>
  <sheetProtection password="CAE1" sheet="1" objects="1" scenarios="1"/>
  <mergeCells count="24">
    <mergeCell ref="C9:E9"/>
    <mergeCell ref="B4:O4"/>
    <mergeCell ref="A148:E148"/>
    <mergeCell ref="B131:E131"/>
    <mergeCell ref="B132:E132"/>
    <mergeCell ref="B145:E145"/>
    <mergeCell ref="B124:E124"/>
    <mergeCell ref="B125:E125"/>
    <mergeCell ref="B74:E74"/>
    <mergeCell ref="A75:E75"/>
    <mergeCell ref="A76:E76"/>
    <mergeCell ref="B146:E146"/>
    <mergeCell ref="A147:E147"/>
    <mergeCell ref="B101:E101"/>
    <mergeCell ref="B111:E111"/>
    <mergeCell ref="B112:E112"/>
    <mergeCell ref="B92:E92"/>
    <mergeCell ref="B93:E93"/>
    <mergeCell ref="B100:E100"/>
    <mergeCell ref="B42:E42"/>
    <mergeCell ref="B43:E43"/>
    <mergeCell ref="B49:E49"/>
    <mergeCell ref="B50:E50"/>
    <mergeCell ref="B73:E73"/>
  </mergeCells>
  <phoneticPr fontId="4"/>
  <pageMargins left="0.70866141732283472" right="0.70866141732283472" top="0.74803149606299213" bottom="0.74803149606299213" header="0.31496062992125984" footer="0.31496062992125984"/>
  <pageSetup paperSize="9" scale="70" orientation="portrait" r:id="rId1"/>
  <rowBreaks count="3" manualBreakCount="3">
    <brk id="43" max="16383" man="1"/>
    <brk id="93" max="16383" man="1"/>
    <brk id="138" max="16383" man="1"/>
  </rowBreaks>
  <drawing r:id="rId2"/>
</worksheet>
</file>

<file path=xl/worksheets/sheet6.xml><?xml version="1.0" encoding="utf-8"?>
<worksheet xmlns="http://schemas.openxmlformats.org/spreadsheetml/2006/main" xmlns:r="http://schemas.openxmlformats.org/officeDocument/2006/relationships">
  <sheetPr>
    <tabColor rgb="FFFF0000"/>
  </sheetPr>
  <dimension ref="A1:GA65"/>
  <sheetViews>
    <sheetView zoomScale="60" zoomScaleNormal="60" workbookViewId="0"/>
  </sheetViews>
  <sheetFormatPr defaultRowHeight="13.5"/>
  <cols>
    <col min="2" max="2" width="2.625" customWidth="1"/>
    <col min="3" max="3" width="56.875" customWidth="1"/>
    <col min="4" max="243" width="14.875" customWidth="1"/>
  </cols>
  <sheetData>
    <row r="1" spans="1:183">
      <c r="A1" s="266"/>
      <c r="B1" s="266"/>
      <c r="C1" s="267"/>
      <c r="D1" s="267"/>
      <c r="E1" s="268"/>
      <c r="F1" s="268"/>
      <c r="G1" s="267"/>
      <c r="H1" s="267"/>
      <c r="K1" s="274"/>
    </row>
    <row r="2" spans="1:183" s="12" customFormat="1" ht="22.5" customHeight="1">
      <c r="B2" s="323" t="s">
        <v>599</v>
      </c>
      <c r="C2" s="131"/>
      <c r="D2" s="131"/>
      <c r="E2" s="132"/>
      <c r="F2" s="133"/>
      <c r="G2" s="134"/>
      <c r="H2" s="131"/>
      <c r="I2" s="131"/>
      <c r="J2" s="132"/>
      <c r="K2" s="133"/>
      <c r="L2" s="134"/>
    </row>
    <row r="3" spans="1:183" ht="9.75" customHeight="1" thickBot="1"/>
    <row r="4" spans="1:183" ht="178.5" customHeight="1" thickBot="1">
      <c r="B4" s="496" t="s">
        <v>600</v>
      </c>
      <c r="C4" s="526"/>
      <c r="D4" s="526"/>
      <c r="E4" s="526"/>
      <c r="F4" s="526"/>
      <c r="G4" s="526"/>
      <c r="H4" s="527"/>
    </row>
    <row r="5" spans="1:183">
      <c r="C5" s="141"/>
      <c r="D5" s="141"/>
      <c r="E5" s="141"/>
      <c r="F5" s="141"/>
    </row>
    <row r="6" spans="1:183" ht="14.25">
      <c r="C6" s="141"/>
      <c r="D6" s="135" t="s">
        <v>330</v>
      </c>
      <c r="E6" s="141"/>
      <c r="F6" s="141"/>
    </row>
    <row r="7" spans="1:183" ht="11.25" customHeight="1" thickBot="1">
      <c r="C7" s="141"/>
      <c r="E7" s="248">
        <v>1</v>
      </c>
      <c r="F7" s="248">
        <v>2</v>
      </c>
      <c r="G7" s="248">
        <v>3</v>
      </c>
      <c r="H7" s="248">
        <v>4</v>
      </c>
      <c r="I7" s="248">
        <v>5</v>
      </c>
      <c r="K7" s="248">
        <v>6</v>
      </c>
      <c r="L7" s="248">
        <v>7</v>
      </c>
      <c r="M7" s="248">
        <v>8</v>
      </c>
      <c r="N7" s="248">
        <v>9</v>
      </c>
      <c r="O7" s="248">
        <v>10</v>
      </c>
      <c r="Q7" s="248">
        <v>11</v>
      </c>
      <c r="R7" s="248">
        <v>12</v>
      </c>
      <c r="S7" s="248">
        <v>13</v>
      </c>
      <c r="T7" s="248">
        <v>14</v>
      </c>
      <c r="U7" s="248">
        <v>15</v>
      </c>
      <c r="W7" s="248">
        <v>16</v>
      </c>
      <c r="X7" s="248">
        <v>17</v>
      </c>
      <c r="Y7" s="248">
        <v>18</v>
      </c>
      <c r="Z7" s="248">
        <v>19</v>
      </c>
      <c r="AA7" s="248">
        <v>20</v>
      </c>
      <c r="AC7" s="248">
        <v>21</v>
      </c>
      <c r="AD7" s="248">
        <v>22</v>
      </c>
      <c r="AE7" s="248">
        <v>23</v>
      </c>
      <c r="AF7" s="248">
        <v>24</v>
      </c>
      <c r="AG7" s="248">
        <v>25</v>
      </c>
      <c r="AI7" s="248">
        <v>26</v>
      </c>
      <c r="AJ7" s="248">
        <v>27</v>
      </c>
      <c r="AK7" s="248">
        <v>28</v>
      </c>
      <c r="AL7" s="248">
        <v>29</v>
      </c>
      <c r="AM7" s="248">
        <v>30</v>
      </c>
      <c r="AO7" s="248">
        <v>31</v>
      </c>
      <c r="AP7" s="248">
        <v>32</v>
      </c>
      <c r="AQ7" s="248">
        <v>33</v>
      </c>
      <c r="AR7" s="248">
        <v>34</v>
      </c>
      <c r="AS7" s="248">
        <v>35</v>
      </c>
      <c r="AU7" s="248">
        <v>36</v>
      </c>
      <c r="AV7" s="248">
        <v>37</v>
      </c>
      <c r="AW7" s="248">
        <v>38</v>
      </c>
      <c r="AX7" s="248">
        <v>39</v>
      </c>
      <c r="AY7" s="248">
        <v>40</v>
      </c>
      <c r="BA7" s="248">
        <v>41</v>
      </c>
      <c r="BB7" s="248">
        <v>42</v>
      </c>
      <c r="BC7" s="248">
        <v>43</v>
      </c>
      <c r="BD7" s="248">
        <v>44</v>
      </c>
      <c r="BE7" s="248">
        <v>45</v>
      </c>
      <c r="BG7" s="248">
        <v>46</v>
      </c>
      <c r="BH7" s="248">
        <v>47</v>
      </c>
      <c r="BI7" s="248">
        <v>48</v>
      </c>
      <c r="BJ7" s="248">
        <v>49</v>
      </c>
      <c r="BK7" s="248">
        <v>50</v>
      </c>
      <c r="BM7" s="248">
        <v>51</v>
      </c>
      <c r="BN7" s="248">
        <v>52</v>
      </c>
      <c r="BO7" s="248">
        <v>53</v>
      </c>
      <c r="BP7" s="248">
        <v>54</v>
      </c>
      <c r="BQ7" s="248">
        <v>55</v>
      </c>
      <c r="BS7" s="248">
        <v>56</v>
      </c>
      <c r="BT7" s="248">
        <v>57</v>
      </c>
      <c r="BU7" s="248">
        <v>58</v>
      </c>
      <c r="BV7" s="248">
        <v>59</v>
      </c>
      <c r="BW7" s="248">
        <v>60</v>
      </c>
      <c r="BY7" s="248">
        <v>61</v>
      </c>
      <c r="BZ7" s="248">
        <v>62</v>
      </c>
      <c r="CA7" s="248">
        <v>63</v>
      </c>
      <c r="CB7" s="248">
        <v>64</v>
      </c>
      <c r="CC7" s="248">
        <v>65</v>
      </c>
      <c r="CE7" s="248">
        <v>66</v>
      </c>
      <c r="CF7" s="248">
        <v>67</v>
      </c>
      <c r="CG7" s="248">
        <v>68</v>
      </c>
      <c r="CH7" s="248">
        <v>69</v>
      </c>
      <c r="CI7" s="248">
        <v>70</v>
      </c>
      <c r="CK7" s="248">
        <v>71</v>
      </c>
      <c r="CL7" s="248">
        <v>72</v>
      </c>
      <c r="CM7" s="248">
        <v>73</v>
      </c>
      <c r="CN7" s="248">
        <v>74</v>
      </c>
      <c r="CO7" s="248">
        <v>75</v>
      </c>
      <c r="CQ7" s="248">
        <v>76</v>
      </c>
      <c r="CR7" s="248">
        <v>77</v>
      </c>
      <c r="CS7" s="248">
        <v>78</v>
      </c>
      <c r="CT7" s="248">
        <v>79</v>
      </c>
      <c r="CU7" s="248">
        <v>80</v>
      </c>
      <c r="CW7" s="248">
        <v>81</v>
      </c>
      <c r="CX7" s="248">
        <v>82</v>
      </c>
      <c r="CY7" s="248">
        <v>83</v>
      </c>
      <c r="CZ7" s="248">
        <v>84</v>
      </c>
      <c r="DA7" s="248">
        <v>85</v>
      </c>
      <c r="DC7" s="248">
        <v>86</v>
      </c>
      <c r="DD7" s="248">
        <v>87</v>
      </c>
      <c r="DE7" s="248">
        <v>88</v>
      </c>
      <c r="DF7" s="248">
        <v>89</v>
      </c>
      <c r="DG7" s="248">
        <v>90</v>
      </c>
      <c r="DI7" s="248">
        <v>91</v>
      </c>
      <c r="DJ7" s="248">
        <v>92</v>
      </c>
      <c r="DK7" s="248">
        <v>93</v>
      </c>
      <c r="DL7" s="248">
        <v>94</v>
      </c>
      <c r="DM7" s="248">
        <v>95</v>
      </c>
      <c r="DO7" s="248">
        <v>96</v>
      </c>
      <c r="DP7" s="248">
        <v>97</v>
      </c>
      <c r="DQ7" s="248">
        <v>98</v>
      </c>
      <c r="DR7" s="248">
        <v>99</v>
      </c>
      <c r="DS7" s="248">
        <v>100</v>
      </c>
      <c r="DU7" s="248">
        <v>101</v>
      </c>
      <c r="DV7" s="248">
        <v>102</v>
      </c>
      <c r="DW7" s="248">
        <v>103</v>
      </c>
      <c r="DX7" s="248">
        <v>104</v>
      </c>
      <c r="DY7" s="248">
        <v>105</v>
      </c>
      <c r="EA7" s="248">
        <v>106</v>
      </c>
      <c r="EB7" s="248">
        <v>107</v>
      </c>
      <c r="EC7" s="248">
        <v>108</v>
      </c>
      <c r="ED7" s="248">
        <v>109</v>
      </c>
      <c r="EE7" s="248">
        <v>110</v>
      </c>
      <c r="EG7" s="248">
        <v>111</v>
      </c>
      <c r="EH7" s="248">
        <v>112</v>
      </c>
      <c r="EI7" s="248">
        <v>113</v>
      </c>
      <c r="EJ7" s="248">
        <v>114</v>
      </c>
      <c r="EK7" s="248">
        <v>115</v>
      </c>
      <c r="EM7" s="248">
        <v>116</v>
      </c>
      <c r="EN7" s="248">
        <v>117</v>
      </c>
      <c r="EO7" s="248">
        <v>118</v>
      </c>
      <c r="EP7" s="248">
        <v>119</v>
      </c>
      <c r="EQ7" s="248">
        <v>120</v>
      </c>
      <c r="ES7" s="248">
        <v>121</v>
      </c>
      <c r="ET7" s="248">
        <v>122</v>
      </c>
      <c r="EU7" s="248">
        <v>123</v>
      </c>
      <c r="EV7" s="248">
        <v>124</v>
      </c>
      <c r="EW7" s="248">
        <v>125</v>
      </c>
      <c r="EY7" s="248">
        <v>126</v>
      </c>
      <c r="EZ7" s="248">
        <v>127</v>
      </c>
      <c r="FA7" s="248">
        <v>128</v>
      </c>
      <c r="FB7" s="248">
        <v>129</v>
      </c>
      <c r="FC7" s="248">
        <v>130</v>
      </c>
      <c r="FE7" s="248">
        <v>131</v>
      </c>
      <c r="FF7" s="248">
        <v>132</v>
      </c>
      <c r="FG7" s="248">
        <v>133</v>
      </c>
      <c r="FH7" s="248">
        <v>134</v>
      </c>
      <c r="FI7" s="248">
        <v>135</v>
      </c>
      <c r="FK7" s="248">
        <v>136</v>
      </c>
      <c r="FL7" s="248">
        <v>137</v>
      </c>
      <c r="FM7" s="248">
        <v>138</v>
      </c>
      <c r="FN7" s="248">
        <v>139</v>
      </c>
      <c r="FO7" s="248">
        <v>140</v>
      </c>
      <c r="FQ7" s="248">
        <v>141</v>
      </c>
      <c r="FR7" s="248">
        <v>142</v>
      </c>
      <c r="FS7" s="248">
        <v>143</v>
      </c>
      <c r="FT7" s="248">
        <v>144</v>
      </c>
      <c r="FU7" s="248">
        <v>145</v>
      </c>
      <c r="FW7" s="248">
        <v>146</v>
      </c>
      <c r="FX7" s="248">
        <v>147</v>
      </c>
      <c r="FY7" s="248">
        <v>148</v>
      </c>
      <c r="FZ7" s="248">
        <v>149</v>
      </c>
      <c r="GA7" s="248">
        <v>150</v>
      </c>
    </row>
    <row r="8" spans="1:183" ht="15.75">
      <c r="B8" s="156"/>
      <c r="C8" s="143"/>
      <c r="D8" s="154" t="s">
        <v>317</v>
      </c>
      <c r="E8" s="249" t="str">
        <f>'4.地域包括支援センター回答入力シート'!H9</f>
        <v>センター名</v>
      </c>
      <c r="F8" s="250" t="str">
        <f>'4.地域包括支援センター回答入力シート'!I9</f>
        <v>センター名</v>
      </c>
      <c r="G8" s="250" t="str">
        <f>'4.地域包括支援センター回答入力シート'!J9</f>
        <v>センター名</v>
      </c>
      <c r="H8" s="250" t="str">
        <f>'4.地域包括支援センター回答入力シート'!K9</f>
        <v>センター名</v>
      </c>
      <c r="I8" s="250" t="str">
        <f>'4.地域包括支援センター回答入力シート'!L9</f>
        <v>センター名</v>
      </c>
      <c r="J8" s="154" t="s">
        <v>317</v>
      </c>
      <c r="K8" s="250" t="str">
        <f>'4.地域包括支援センター回答入力シート'!M9</f>
        <v>センター名</v>
      </c>
      <c r="L8" s="250" t="str">
        <f>'4.地域包括支援センター回答入力シート'!N9</f>
        <v>センター名</v>
      </c>
      <c r="M8" s="250" t="str">
        <f>'4.地域包括支援センター回答入力シート'!O9</f>
        <v>センター名</v>
      </c>
      <c r="N8" s="250" t="str">
        <f>'4.地域包括支援センター回答入力シート'!P9</f>
        <v>センター名</v>
      </c>
      <c r="O8" s="250" t="str">
        <f>'4.地域包括支援センター回答入力シート'!Q9</f>
        <v>センター名</v>
      </c>
      <c r="P8" s="154" t="s">
        <v>317</v>
      </c>
      <c r="Q8" s="250" t="str">
        <f>'4.地域包括支援センター回答入力シート'!R9</f>
        <v>センター名</v>
      </c>
      <c r="R8" s="250" t="str">
        <f>'4.地域包括支援センター回答入力シート'!S9</f>
        <v>センター名</v>
      </c>
      <c r="S8" s="250" t="str">
        <f>'4.地域包括支援センター回答入力シート'!T9</f>
        <v>センター名</v>
      </c>
      <c r="T8" s="250" t="str">
        <f>'4.地域包括支援センター回答入力シート'!U9</f>
        <v>センター名</v>
      </c>
      <c r="U8" s="250" t="str">
        <f>'4.地域包括支援センター回答入力シート'!V9</f>
        <v>センター名</v>
      </c>
      <c r="V8" s="154" t="s">
        <v>317</v>
      </c>
      <c r="W8" s="250" t="str">
        <f>'4.地域包括支援センター回答入力シート'!W9</f>
        <v>センター名</v>
      </c>
      <c r="X8" s="250" t="str">
        <f>'4.地域包括支援センター回答入力シート'!X9</f>
        <v>センター名</v>
      </c>
      <c r="Y8" s="250" t="str">
        <f>'4.地域包括支援センター回答入力シート'!Y9</f>
        <v>センター名</v>
      </c>
      <c r="Z8" s="250" t="str">
        <f>'4.地域包括支援センター回答入力シート'!Z9</f>
        <v>センター名</v>
      </c>
      <c r="AA8" s="250" t="str">
        <f>'4.地域包括支援センター回答入力シート'!AA9</f>
        <v>センター名</v>
      </c>
      <c r="AB8" s="154" t="s">
        <v>317</v>
      </c>
      <c r="AC8" s="250" t="str">
        <f>'4.地域包括支援センター回答入力シート'!AB9</f>
        <v>センター名</v>
      </c>
      <c r="AD8" s="250" t="str">
        <f>'4.地域包括支援センター回答入力シート'!AC9</f>
        <v>センター名</v>
      </c>
      <c r="AE8" s="250" t="str">
        <f>'4.地域包括支援センター回答入力シート'!AD9</f>
        <v>センター名</v>
      </c>
      <c r="AF8" s="250" t="str">
        <f>'4.地域包括支援センター回答入力シート'!AE9</f>
        <v>センター名</v>
      </c>
      <c r="AG8" s="250" t="str">
        <f>'4.地域包括支援センター回答入力シート'!AF9</f>
        <v>センター名</v>
      </c>
      <c r="AH8" s="154" t="s">
        <v>317</v>
      </c>
      <c r="AI8" s="250" t="str">
        <f>'4.地域包括支援センター回答入力シート'!AG9</f>
        <v>センター名</v>
      </c>
      <c r="AJ8" s="250" t="str">
        <f>'4.地域包括支援センター回答入力シート'!AH9</f>
        <v>センター名</v>
      </c>
      <c r="AK8" s="250" t="str">
        <f>'4.地域包括支援センター回答入力シート'!AI9</f>
        <v>センター名</v>
      </c>
      <c r="AL8" s="250" t="str">
        <f>'4.地域包括支援センター回答入力シート'!AJ9</f>
        <v>センター名</v>
      </c>
      <c r="AM8" s="250" t="str">
        <f>'4.地域包括支援センター回答入力シート'!AK9</f>
        <v>センター名</v>
      </c>
      <c r="AN8" s="154" t="s">
        <v>317</v>
      </c>
      <c r="AO8" s="250" t="str">
        <f>'4.地域包括支援センター回答入力シート'!AL9</f>
        <v>センター名</v>
      </c>
      <c r="AP8" s="250" t="str">
        <f>'4.地域包括支援センター回答入力シート'!AM9</f>
        <v>センター名</v>
      </c>
      <c r="AQ8" s="250" t="str">
        <f>'4.地域包括支援センター回答入力シート'!AN9</f>
        <v>センター名</v>
      </c>
      <c r="AR8" s="250" t="str">
        <f>'4.地域包括支援センター回答入力シート'!AO9</f>
        <v>センター名</v>
      </c>
      <c r="AS8" s="250" t="str">
        <f>'4.地域包括支援センター回答入力シート'!AP9</f>
        <v>センター名</v>
      </c>
      <c r="AT8" s="154" t="s">
        <v>317</v>
      </c>
      <c r="AU8" s="250" t="str">
        <f>'4.地域包括支援センター回答入力シート'!AQ9</f>
        <v>センター名</v>
      </c>
      <c r="AV8" s="250" t="str">
        <f>'4.地域包括支援センター回答入力シート'!AR9</f>
        <v>センター名</v>
      </c>
      <c r="AW8" s="250" t="str">
        <f>'4.地域包括支援センター回答入力シート'!AS9</f>
        <v>センター名</v>
      </c>
      <c r="AX8" s="250" t="str">
        <f>'4.地域包括支援センター回答入力シート'!AT9</f>
        <v>センター名</v>
      </c>
      <c r="AY8" s="250" t="str">
        <f>'4.地域包括支援センター回答入力シート'!AU9</f>
        <v>センター名</v>
      </c>
      <c r="AZ8" s="154" t="s">
        <v>317</v>
      </c>
      <c r="BA8" s="250" t="str">
        <f>'4.地域包括支援センター回答入力シート'!AV9</f>
        <v>センター名</v>
      </c>
      <c r="BB8" s="250" t="str">
        <f>'4.地域包括支援センター回答入力シート'!AW9</f>
        <v>センター名</v>
      </c>
      <c r="BC8" s="250" t="str">
        <f>'4.地域包括支援センター回答入力シート'!AX9</f>
        <v>センター名</v>
      </c>
      <c r="BD8" s="250" t="str">
        <f>'4.地域包括支援センター回答入力シート'!AY9</f>
        <v>センター名</v>
      </c>
      <c r="BE8" s="250" t="str">
        <f>'4.地域包括支援センター回答入力シート'!AZ9</f>
        <v>センター名</v>
      </c>
      <c r="BF8" s="154" t="s">
        <v>317</v>
      </c>
      <c r="BG8" s="250" t="str">
        <f>'4.地域包括支援センター回答入力シート'!BA9</f>
        <v>センター名</v>
      </c>
      <c r="BH8" s="250" t="str">
        <f>'4.地域包括支援センター回答入力シート'!BB9</f>
        <v>センター名</v>
      </c>
      <c r="BI8" s="250" t="str">
        <f>'4.地域包括支援センター回答入力シート'!BC9</f>
        <v>センター名</v>
      </c>
      <c r="BJ8" s="250" t="str">
        <f>'4.地域包括支援センター回答入力シート'!BD9</f>
        <v>センター名</v>
      </c>
      <c r="BK8" s="250" t="str">
        <f>'4.地域包括支援センター回答入力シート'!BE9</f>
        <v>センター名</v>
      </c>
      <c r="BL8" s="154" t="s">
        <v>317</v>
      </c>
      <c r="BM8" s="250" t="str">
        <f>'4.地域包括支援センター回答入力シート'!BF9</f>
        <v>センター名</v>
      </c>
      <c r="BN8" s="250" t="str">
        <f>'4.地域包括支援センター回答入力シート'!BG9</f>
        <v>センター名</v>
      </c>
      <c r="BO8" s="250" t="str">
        <f>'4.地域包括支援センター回答入力シート'!BH9</f>
        <v>センター名</v>
      </c>
      <c r="BP8" s="250" t="str">
        <f>'4.地域包括支援センター回答入力シート'!BI9</f>
        <v>センター名</v>
      </c>
      <c r="BQ8" s="250" t="str">
        <f>'4.地域包括支援センター回答入力シート'!BJ9</f>
        <v>センター名</v>
      </c>
      <c r="BR8" s="154" t="s">
        <v>317</v>
      </c>
      <c r="BS8" s="250" t="str">
        <f>'4.地域包括支援センター回答入力シート'!BK9</f>
        <v>センター名</v>
      </c>
      <c r="BT8" s="250" t="str">
        <f>'4.地域包括支援センター回答入力シート'!BL9</f>
        <v>センター名</v>
      </c>
      <c r="BU8" s="250" t="str">
        <f>'4.地域包括支援センター回答入力シート'!BM9</f>
        <v>センター名</v>
      </c>
      <c r="BV8" s="250" t="str">
        <f>'4.地域包括支援センター回答入力シート'!BN9</f>
        <v>センター名</v>
      </c>
      <c r="BW8" s="250" t="str">
        <f>'4.地域包括支援センター回答入力シート'!BO9</f>
        <v>センター名</v>
      </c>
      <c r="BX8" s="154" t="s">
        <v>317</v>
      </c>
      <c r="BY8" s="250" t="str">
        <f>'4.地域包括支援センター回答入力シート'!BP9</f>
        <v>センター名</v>
      </c>
      <c r="BZ8" s="250" t="str">
        <f>'4.地域包括支援センター回答入力シート'!BQ9</f>
        <v>センター名</v>
      </c>
      <c r="CA8" s="250" t="str">
        <f>'4.地域包括支援センター回答入力シート'!BR9</f>
        <v>センター名</v>
      </c>
      <c r="CB8" s="250" t="str">
        <f>'4.地域包括支援センター回答入力シート'!BS9</f>
        <v>センター名</v>
      </c>
      <c r="CC8" s="250" t="str">
        <f>'4.地域包括支援センター回答入力シート'!BT9</f>
        <v>センター名</v>
      </c>
      <c r="CD8" s="154" t="s">
        <v>317</v>
      </c>
      <c r="CE8" s="250" t="str">
        <f>'4.地域包括支援センター回答入力シート'!BU9</f>
        <v>センター名</v>
      </c>
      <c r="CF8" s="250" t="str">
        <f>'4.地域包括支援センター回答入力シート'!BV9</f>
        <v>センター名</v>
      </c>
      <c r="CG8" s="250" t="str">
        <f>'4.地域包括支援センター回答入力シート'!BW9</f>
        <v>センター名</v>
      </c>
      <c r="CH8" s="250" t="str">
        <f>'4.地域包括支援センター回答入力シート'!BX9</f>
        <v>センター名</v>
      </c>
      <c r="CI8" s="250" t="str">
        <f>'4.地域包括支援センター回答入力シート'!BY9</f>
        <v>センター名</v>
      </c>
      <c r="CJ8" s="154" t="s">
        <v>317</v>
      </c>
      <c r="CK8" s="250" t="str">
        <f>'4.地域包括支援センター回答入力シート'!BZ9</f>
        <v>センター名</v>
      </c>
      <c r="CL8" s="250" t="str">
        <f>'4.地域包括支援センター回答入力シート'!CA9</f>
        <v>センター名</v>
      </c>
      <c r="CM8" s="250" t="str">
        <f>'4.地域包括支援センター回答入力シート'!CB9</f>
        <v>センター名</v>
      </c>
      <c r="CN8" s="250" t="str">
        <f>'4.地域包括支援センター回答入力シート'!CC9</f>
        <v>センター名</v>
      </c>
      <c r="CO8" s="250" t="str">
        <f>'4.地域包括支援センター回答入力シート'!CD9</f>
        <v>センター名</v>
      </c>
      <c r="CP8" s="154" t="s">
        <v>317</v>
      </c>
      <c r="CQ8" s="250" t="str">
        <f>'4.地域包括支援センター回答入力シート'!CE9</f>
        <v>センター名</v>
      </c>
      <c r="CR8" s="250" t="str">
        <f>'4.地域包括支援センター回答入力シート'!CF9</f>
        <v>センター名</v>
      </c>
      <c r="CS8" s="250" t="str">
        <f>'4.地域包括支援センター回答入力シート'!CG9</f>
        <v>センター名</v>
      </c>
      <c r="CT8" s="250" t="str">
        <f>'4.地域包括支援センター回答入力シート'!CH9</f>
        <v>センター名</v>
      </c>
      <c r="CU8" s="250" t="str">
        <f>'4.地域包括支援センター回答入力シート'!CI9</f>
        <v>センター名</v>
      </c>
      <c r="CV8" s="154" t="s">
        <v>317</v>
      </c>
      <c r="CW8" s="250" t="str">
        <f>'4.地域包括支援センター回答入力シート'!CJ9</f>
        <v>センター名</v>
      </c>
      <c r="CX8" s="250" t="str">
        <f>'4.地域包括支援センター回答入力シート'!CK9</f>
        <v>センター名</v>
      </c>
      <c r="CY8" s="250" t="str">
        <f>'4.地域包括支援センター回答入力シート'!CL9</f>
        <v>センター名</v>
      </c>
      <c r="CZ8" s="250" t="str">
        <f>'4.地域包括支援センター回答入力シート'!CM9</f>
        <v>センター名</v>
      </c>
      <c r="DA8" s="250" t="str">
        <f>'4.地域包括支援センター回答入力シート'!CN9</f>
        <v>センター名</v>
      </c>
      <c r="DB8" s="154" t="s">
        <v>317</v>
      </c>
      <c r="DC8" s="250" t="str">
        <f>'4.地域包括支援センター回答入力シート'!CO9</f>
        <v>センター名</v>
      </c>
      <c r="DD8" s="250" t="str">
        <f>'4.地域包括支援センター回答入力シート'!CP9</f>
        <v>センター名</v>
      </c>
      <c r="DE8" s="250" t="str">
        <f>'4.地域包括支援センター回答入力シート'!CQ9</f>
        <v>センター名</v>
      </c>
      <c r="DF8" s="250" t="str">
        <f>'4.地域包括支援センター回答入力シート'!CR9</f>
        <v>センター名</v>
      </c>
      <c r="DG8" s="250" t="str">
        <f>'4.地域包括支援センター回答入力シート'!CS9</f>
        <v>センター名</v>
      </c>
      <c r="DH8" s="154" t="s">
        <v>317</v>
      </c>
      <c r="DI8" s="250" t="str">
        <f>'4.地域包括支援センター回答入力シート'!CT9</f>
        <v>センター名</v>
      </c>
      <c r="DJ8" s="250" t="str">
        <f>'4.地域包括支援センター回答入力シート'!CU9</f>
        <v>センター名</v>
      </c>
      <c r="DK8" s="250" t="str">
        <f>'4.地域包括支援センター回答入力シート'!CV9</f>
        <v>センター名</v>
      </c>
      <c r="DL8" s="250" t="str">
        <f>'4.地域包括支援センター回答入力シート'!CW9</f>
        <v>センター名</v>
      </c>
      <c r="DM8" s="250" t="str">
        <f>'4.地域包括支援センター回答入力シート'!CX9</f>
        <v>センター名</v>
      </c>
      <c r="DN8" s="154" t="s">
        <v>317</v>
      </c>
      <c r="DO8" s="250" t="str">
        <f>'4.地域包括支援センター回答入力シート'!CY9</f>
        <v>センター名</v>
      </c>
      <c r="DP8" s="250" t="str">
        <f>'4.地域包括支援センター回答入力シート'!CZ9</f>
        <v>センター名</v>
      </c>
      <c r="DQ8" s="250" t="str">
        <f>'4.地域包括支援センター回答入力シート'!DA9</f>
        <v>センター名</v>
      </c>
      <c r="DR8" s="250" t="str">
        <f>'4.地域包括支援センター回答入力シート'!DB9</f>
        <v>センター名</v>
      </c>
      <c r="DS8" s="250" t="str">
        <f>'4.地域包括支援センター回答入力シート'!DC9</f>
        <v>センター名</v>
      </c>
      <c r="DT8" s="154" t="s">
        <v>317</v>
      </c>
      <c r="DU8" s="250" t="str">
        <f>'4.地域包括支援センター回答入力シート'!DD9</f>
        <v>センター名</v>
      </c>
      <c r="DV8" s="250" t="str">
        <f>'4.地域包括支援センター回答入力シート'!DE9</f>
        <v>センター名</v>
      </c>
      <c r="DW8" s="250" t="str">
        <f>'4.地域包括支援センター回答入力シート'!DF9</f>
        <v>センター名</v>
      </c>
      <c r="DX8" s="250" t="str">
        <f>'4.地域包括支援センター回答入力シート'!DG9</f>
        <v>センター名</v>
      </c>
      <c r="DY8" s="250" t="str">
        <f>'4.地域包括支援センター回答入力シート'!DH9</f>
        <v>センター名</v>
      </c>
      <c r="DZ8" s="154" t="s">
        <v>317</v>
      </c>
      <c r="EA8" s="250" t="str">
        <f>'4.地域包括支援センター回答入力シート'!DI9</f>
        <v>センター名</v>
      </c>
      <c r="EB8" s="250" t="str">
        <f>'4.地域包括支援センター回答入力シート'!DJ9</f>
        <v>センター名</v>
      </c>
      <c r="EC8" s="250" t="str">
        <f>'4.地域包括支援センター回答入力シート'!DK9</f>
        <v>センター名</v>
      </c>
      <c r="ED8" s="250" t="str">
        <f>'4.地域包括支援センター回答入力シート'!DL9</f>
        <v>センター名</v>
      </c>
      <c r="EE8" s="250" t="str">
        <f>'4.地域包括支援センター回答入力シート'!DM9</f>
        <v>センター名</v>
      </c>
      <c r="EF8" s="154" t="s">
        <v>317</v>
      </c>
      <c r="EG8" s="250" t="str">
        <f>'4.地域包括支援センター回答入力シート'!DN9</f>
        <v>センター名</v>
      </c>
      <c r="EH8" s="250" t="str">
        <f>'4.地域包括支援センター回答入力シート'!DO9</f>
        <v>センター名</v>
      </c>
      <c r="EI8" s="250" t="str">
        <f>'4.地域包括支援センター回答入力シート'!DP9</f>
        <v>センター名</v>
      </c>
      <c r="EJ8" s="250" t="str">
        <f>'4.地域包括支援センター回答入力シート'!DQ9</f>
        <v>センター名</v>
      </c>
      <c r="EK8" s="250" t="str">
        <f>'4.地域包括支援センター回答入力シート'!DR9</f>
        <v>センター名</v>
      </c>
      <c r="EL8" s="154" t="s">
        <v>317</v>
      </c>
      <c r="EM8" s="250" t="str">
        <f>'4.地域包括支援センター回答入力シート'!DS9</f>
        <v>センター名</v>
      </c>
      <c r="EN8" s="250" t="str">
        <f>'4.地域包括支援センター回答入力シート'!DT9</f>
        <v>センター名</v>
      </c>
      <c r="EO8" s="250" t="str">
        <f>'4.地域包括支援センター回答入力シート'!DU9</f>
        <v>センター名</v>
      </c>
      <c r="EP8" s="250" t="str">
        <f>'4.地域包括支援センター回答入力シート'!DV9</f>
        <v>センター名</v>
      </c>
      <c r="EQ8" s="250" t="str">
        <f>'4.地域包括支援センター回答入力シート'!DW9</f>
        <v>センター名</v>
      </c>
      <c r="ER8" s="154" t="s">
        <v>317</v>
      </c>
      <c r="ES8" s="250" t="str">
        <f>'4.地域包括支援センター回答入力シート'!DX9</f>
        <v>センター名</v>
      </c>
      <c r="ET8" s="250" t="str">
        <f>'4.地域包括支援センター回答入力シート'!DY9</f>
        <v>センター名</v>
      </c>
      <c r="EU8" s="250" t="str">
        <f>'4.地域包括支援センター回答入力シート'!DZ9</f>
        <v>センター名</v>
      </c>
      <c r="EV8" s="250" t="str">
        <f>'4.地域包括支援センター回答入力シート'!EA9</f>
        <v>センター名</v>
      </c>
      <c r="EW8" s="250" t="str">
        <f>'4.地域包括支援センター回答入力シート'!EB9</f>
        <v>センター名</v>
      </c>
      <c r="EX8" s="154" t="s">
        <v>317</v>
      </c>
      <c r="EY8" s="250" t="str">
        <f>'4.地域包括支援センター回答入力シート'!EC9</f>
        <v>センター名</v>
      </c>
      <c r="EZ8" s="250" t="str">
        <f>'4.地域包括支援センター回答入力シート'!ED9</f>
        <v>センター名</v>
      </c>
      <c r="FA8" s="250" t="str">
        <f>'4.地域包括支援センター回答入力シート'!EE9</f>
        <v>センター名</v>
      </c>
      <c r="FB8" s="250" t="str">
        <f>'4.地域包括支援センター回答入力シート'!EF9</f>
        <v>センター名</v>
      </c>
      <c r="FC8" s="250" t="str">
        <f>'4.地域包括支援センター回答入力シート'!EG9</f>
        <v>センター名</v>
      </c>
      <c r="FD8" s="154" t="s">
        <v>317</v>
      </c>
      <c r="FE8" s="250" t="str">
        <f>'4.地域包括支援センター回答入力シート'!EH9</f>
        <v>センター名</v>
      </c>
      <c r="FF8" s="250" t="str">
        <f>'4.地域包括支援センター回答入力シート'!EI9</f>
        <v>センター名</v>
      </c>
      <c r="FG8" s="250" t="str">
        <f>'4.地域包括支援センター回答入力シート'!EJ9</f>
        <v>センター名</v>
      </c>
      <c r="FH8" s="250" t="str">
        <f>'4.地域包括支援センター回答入力シート'!EK9</f>
        <v>センター名</v>
      </c>
      <c r="FI8" s="250" t="str">
        <f>'4.地域包括支援センター回答入力シート'!EL9</f>
        <v>センター名</v>
      </c>
      <c r="FJ8" s="154" t="s">
        <v>317</v>
      </c>
      <c r="FK8" s="250" t="str">
        <f>'4.地域包括支援センター回答入力シート'!EM9</f>
        <v>センター名</v>
      </c>
      <c r="FL8" s="250" t="str">
        <f>'4.地域包括支援センター回答入力シート'!EN9</f>
        <v>センター名</v>
      </c>
      <c r="FM8" s="250" t="str">
        <f>'4.地域包括支援センター回答入力シート'!EO9</f>
        <v>センター名</v>
      </c>
      <c r="FN8" s="250" t="str">
        <f>'4.地域包括支援センター回答入力シート'!EP9</f>
        <v>センター名</v>
      </c>
      <c r="FO8" s="250" t="str">
        <f>'4.地域包括支援センター回答入力シート'!EQ9</f>
        <v>センター名</v>
      </c>
      <c r="FP8" s="154" t="s">
        <v>317</v>
      </c>
      <c r="FQ8" s="250" t="str">
        <f>'4.地域包括支援センター回答入力シート'!ER9</f>
        <v>センター名</v>
      </c>
      <c r="FR8" s="250" t="str">
        <f>'4.地域包括支援センター回答入力シート'!ES9</f>
        <v>センター名</v>
      </c>
      <c r="FS8" s="250" t="str">
        <f>'4.地域包括支援センター回答入力シート'!ET9</f>
        <v>センター名</v>
      </c>
      <c r="FT8" s="250" t="str">
        <f>'4.地域包括支援センター回答入力シート'!EU9</f>
        <v>センター名</v>
      </c>
      <c r="FU8" s="250" t="str">
        <f>'4.地域包括支援センター回答入力シート'!EV9</f>
        <v>センター名</v>
      </c>
      <c r="FV8" s="154" t="s">
        <v>317</v>
      </c>
      <c r="FW8" s="250" t="str">
        <f>'4.地域包括支援センター回答入力シート'!EW9</f>
        <v>センター名</v>
      </c>
      <c r="FX8" s="250" t="str">
        <f>'4.地域包括支援センター回答入力シート'!EX9</f>
        <v>センター名</v>
      </c>
      <c r="FY8" s="250" t="str">
        <f>'4.地域包括支援センター回答入力シート'!EY9</f>
        <v>センター名</v>
      </c>
      <c r="FZ8" s="250" t="str">
        <f>'4.地域包括支援センター回答入力シート'!EZ9</f>
        <v>センター名</v>
      </c>
      <c r="GA8" s="250" t="str">
        <f>'4.地域包括支援センター回答入力シート'!FA9</f>
        <v>センター名</v>
      </c>
    </row>
    <row r="9" spans="1:183" ht="15.75">
      <c r="B9" s="157">
        <v>1</v>
      </c>
      <c r="C9" s="144" t="s">
        <v>319</v>
      </c>
      <c r="D9" s="150">
        <f>'1.業務チェックシート'!$F$63</f>
        <v>0</v>
      </c>
      <c r="E9" s="147">
        <f>'4.地域包括支援センター回答入力シート'!H43</f>
        <v>0</v>
      </c>
      <c r="F9" s="147">
        <f>'4.地域包括支援センター回答入力シート'!I43</f>
        <v>0</v>
      </c>
      <c r="G9" s="147">
        <f>'4.地域包括支援センター回答入力シート'!J43</f>
        <v>0</v>
      </c>
      <c r="H9" s="147">
        <f>'4.地域包括支援センター回答入力シート'!K43</f>
        <v>0</v>
      </c>
      <c r="I9" s="147">
        <f>'4.地域包括支援センター回答入力シート'!L43</f>
        <v>0</v>
      </c>
      <c r="J9" s="150">
        <f>'1.業務チェックシート'!$F$63</f>
        <v>0</v>
      </c>
      <c r="K9" s="147">
        <f>'4.地域包括支援センター回答入力シート'!M43</f>
        <v>0</v>
      </c>
      <c r="L9" s="147">
        <f>'4.地域包括支援センター回答入力シート'!N43</f>
        <v>0</v>
      </c>
      <c r="M9" s="147">
        <f>'4.地域包括支援センター回答入力シート'!O43</f>
        <v>0</v>
      </c>
      <c r="N9" s="147">
        <f>'4.地域包括支援センター回答入力シート'!P43</f>
        <v>0</v>
      </c>
      <c r="O9" s="147">
        <f>'4.地域包括支援センター回答入力シート'!Q43</f>
        <v>0</v>
      </c>
      <c r="P9" s="150">
        <f>'1.業務チェックシート'!$F$63</f>
        <v>0</v>
      </c>
      <c r="Q9" s="147">
        <f>'4.地域包括支援センター回答入力シート'!R43</f>
        <v>0</v>
      </c>
      <c r="R9" s="147">
        <f>'4.地域包括支援センター回答入力シート'!S43</f>
        <v>0</v>
      </c>
      <c r="S9" s="147">
        <f>'4.地域包括支援センター回答入力シート'!T43</f>
        <v>0</v>
      </c>
      <c r="T9" s="147">
        <f>'4.地域包括支援センター回答入力シート'!U43</f>
        <v>0</v>
      </c>
      <c r="U9" s="147">
        <f>'4.地域包括支援センター回答入力シート'!V43</f>
        <v>0</v>
      </c>
      <c r="V9" s="150">
        <f>'1.業務チェックシート'!$F$63</f>
        <v>0</v>
      </c>
      <c r="W9" s="147">
        <f>'4.地域包括支援センター回答入力シート'!W43</f>
        <v>0</v>
      </c>
      <c r="X9" s="147">
        <f>'4.地域包括支援センター回答入力シート'!X43</f>
        <v>0</v>
      </c>
      <c r="Y9" s="147">
        <f>'4.地域包括支援センター回答入力シート'!Y43</f>
        <v>0</v>
      </c>
      <c r="Z9" s="147">
        <f>'4.地域包括支援センター回答入力シート'!Z43</f>
        <v>0</v>
      </c>
      <c r="AA9" s="147">
        <f>'4.地域包括支援センター回答入力シート'!AA43</f>
        <v>0</v>
      </c>
      <c r="AB9" s="150">
        <f>'1.業務チェックシート'!$F$63</f>
        <v>0</v>
      </c>
      <c r="AC9" s="147">
        <f>'4.地域包括支援センター回答入力シート'!AB43</f>
        <v>0</v>
      </c>
      <c r="AD9" s="147">
        <f>'4.地域包括支援センター回答入力シート'!AC43</f>
        <v>0</v>
      </c>
      <c r="AE9" s="147">
        <f>'4.地域包括支援センター回答入力シート'!AD43</f>
        <v>0</v>
      </c>
      <c r="AF9" s="147">
        <f>'4.地域包括支援センター回答入力シート'!AE43</f>
        <v>0</v>
      </c>
      <c r="AG9" s="147">
        <f>'4.地域包括支援センター回答入力シート'!AF43</f>
        <v>0</v>
      </c>
      <c r="AH9" s="150">
        <f>'1.業務チェックシート'!$F$63</f>
        <v>0</v>
      </c>
      <c r="AI9" s="147">
        <f>'4.地域包括支援センター回答入力シート'!AG43</f>
        <v>0</v>
      </c>
      <c r="AJ9" s="147">
        <f>'4.地域包括支援センター回答入力シート'!AH43</f>
        <v>0</v>
      </c>
      <c r="AK9" s="147">
        <f>'4.地域包括支援センター回答入力シート'!AI43</f>
        <v>0</v>
      </c>
      <c r="AL9" s="147">
        <f>'4.地域包括支援センター回答入力シート'!AJ43</f>
        <v>0</v>
      </c>
      <c r="AM9" s="147">
        <f>'4.地域包括支援センター回答入力シート'!AK43</f>
        <v>0</v>
      </c>
      <c r="AN9" s="150">
        <f>'1.業務チェックシート'!$F$63</f>
        <v>0</v>
      </c>
      <c r="AO9" s="147">
        <f>'4.地域包括支援センター回答入力シート'!AL43</f>
        <v>0</v>
      </c>
      <c r="AP9" s="147">
        <f>'4.地域包括支援センター回答入力シート'!AM43</f>
        <v>0</v>
      </c>
      <c r="AQ9" s="147">
        <f>'4.地域包括支援センター回答入力シート'!AN43</f>
        <v>0</v>
      </c>
      <c r="AR9" s="147">
        <f>'4.地域包括支援センター回答入力シート'!AO43</f>
        <v>0</v>
      </c>
      <c r="AS9" s="147">
        <f>'4.地域包括支援センター回答入力シート'!AP43</f>
        <v>0</v>
      </c>
      <c r="AT9" s="150">
        <f>'1.業務チェックシート'!$F$63</f>
        <v>0</v>
      </c>
      <c r="AU9" s="147">
        <f>'4.地域包括支援センター回答入力シート'!AQ43</f>
        <v>0</v>
      </c>
      <c r="AV9" s="147">
        <f>'4.地域包括支援センター回答入力シート'!AR43</f>
        <v>0</v>
      </c>
      <c r="AW9" s="147">
        <f>'4.地域包括支援センター回答入力シート'!AS43</f>
        <v>0</v>
      </c>
      <c r="AX9" s="147">
        <f>'4.地域包括支援センター回答入力シート'!AT43</f>
        <v>0</v>
      </c>
      <c r="AY9" s="147">
        <f>'4.地域包括支援センター回答入力シート'!AU43</f>
        <v>0</v>
      </c>
      <c r="AZ9" s="150">
        <f>'1.業務チェックシート'!$F$63</f>
        <v>0</v>
      </c>
      <c r="BA9" s="147">
        <f>'4.地域包括支援センター回答入力シート'!AV43</f>
        <v>0</v>
      </c>
      <c r="BB9" s="147">
        <f>'4.地域包括支援センター回答入力シート'!AW43</f>
        <v>0</v>
      </c>
      <c r="BC9" s="147">
        <f>'4.地域包括支援センター回答入力シート'!AX43</f>
        <v>0</v>
      </c>
      <c r="BD9" s="147">
        <f>'4.地域包括支援センター回答入力シート'!AY43</f>
        <v>0</v>
      </c>
      <c r="BE9" s="147">
        <f>'4.地域包括支援センター回答入力シート'!AZ43</f>
        <v>0</v>
      </c>
      <c r="BF9" s="150">
        <f>'1.業務チェックシート'!$F$63</f>
        <v>0</v>
      </c>
      <c r="BG9" s="147">
        <f>'4.地域包括支援センター回答入力シート'!BA43</f>
        <v>0</v>
      </c>
      <c r="BH9" s="147">
        <f>'4.地域包括支援センター回答入力シート'!BB43</f>
        <v>0</v>
      </c>
      <c r="BI9" s="147">
        <f>'4.地域包括支援センター回答入力シート'!BC43</f>
        <v>0</v>
      </c>
      <c r="BJ9" s="147">
        <f>'4.地域包括支援センター回答入力シート'!BD43</f>
        <v>0</v>
      </c>
      <c r="BK9" s="147">
        <f>'4.地域包括支援センター回答入力シート'!BE43</f>
        <v>0</v>
      </c>
      <c r="BL9" s="150">
        <f>'1.業務チェックシート'!$F$63</f>
        <v>0</v>
      </c>
      <c r="BM9" s="147">
        <f>'4.地域包括支援センター回答入力シート'!BF43</f>
        <v>0</v>
      </c>
      <c r="BN9" s="147">
        <f>'4.地域包括支援センター回答入力シート'!BG43</f>
        <v>0</v>
      </c>
      <c r="BO9" s="147">
        <f>'4.地域包括支援センター回答入力シート'!BH43</f>
        <v>0</v>
      </c>
      <c r="BP9" s="147">
        <f>'4.地域包括支援センター回答入力シート'!BI43</f>
        <v>0</v>
      </c>
      <c r="BQ9" s="147">
        <f>'4.地域包括支援センター回答入力シート'!BJ43</f>
        <v>0</v>
      </c>
      <c r="BR9" s="150">
        <f>'1.業務チェックシート'!$F$63</f>
        <v>0</v>
      </c>
      <c r="BS9" s="147">
        <f>'4.地域包括支援センター回答入力シート'!BK43</f>
        <v>0</v>
      </c>
      <c r="BT9" s="147">
        <f>'4.地域包括支援センター回答入力シート'!BL43</f>
        <v>0</v>
      </c>
      <c r="BU9" s="147">
        <f>'4.地域包括支援センター回答入力シート'!BM43</f>
        <v>0</v>
      </c>
      <c r="BV9" s="147">
        <f>'4.地域包括支援センター回答入力シート'!BN43</f>
        <v>0</v>
      </c>
      <c r="BW9" s="147">
        <f>'4.地域包括支援センター回答入力シート'!BO43</f>
        <v>0</v>
      </c>
      <c r="BX9" s="150">
        <f>'1.業務チェックシート'!$F$63</f>
        <v>0</v>
      </c>
      <c r="BY9" s="147">
        <f>'4.地域包括支援センター回答入力シート'!BP43</f>
        <v>0</v>
      </c>
      <c r="BZ9" s="147">
        <f>'4.地域包括支援センター回答入力シート'!BQ43</f>
        <v>0</v>
      </c>
      <c r="CA9" s="147">
        <f>'4.地域包括支援センター回答入力シート'!BR43</f>
        <v>0</v>
      </c>
      <c r="CB9" s="147">
        <f>'4.地域包括支援センター回答入力シート'!BS43</f>
        <v>0</v>
      </c>
      <c r="CC9" s="147">
        <f>'4.地域包括支援センター回答入力シート'!BT43</f>
        <v>0</v>
      </c>
      <c r="CD9" s="150">
        <f>'1.業務チェックシート'!$F$63</f>
        <v>0</v>
      </c>
      <c r="CE9" s="147">
        <f>'4.地域包括支援センター回答入力シート'!BU43</f>
        <v>0</v>
      </c>
      <c r="CF9" s="147">
        <f>'4.地域包括支援センター回答入力シート'!BV43</f>
        <v>0</v>
      </c>
      <c r="CG9" s="147">
        <f>'4.地域包括支援センター回答入力シート'!BW43</f>
        <v>0</v>
      </c>
      <c r="CH9" s="147">
        <f>'4.地域包括支援センター回答入力シート'!BX43</f>
        <v>0</v>
      </c>
      <c r="CI9" s="147">
        <f>'4.地域包括支援センター回答入力シート'!BY43</f>
        <v>0</v>
      </c>
      <c r="CJ9" s="150">
        <f>'1.業務チェックシート'!$F$63</f>
        <v>0</v>
      </c>
      <c r="CK9" s="147">
        <f>'4.地域包括支援センター回答入力シート'!BZ43</f>
        <v>0</v>
      </c>
      <c r="CL9" s="147">
        <f>'4.地域包括支援センター回答入力シート'!CA43</f>
        <v>0</v>
      </c>
      <c r="CM9" s="147">
        <f>'4.地域包括支援センター回答入力シート'!CB43</f>
        <v>0</v>
      </c>
      <c r="CN9" s="147">
        <f>'4.地域包括支援センター回答入力シート'!CC43</f>
        <v>0</v>
      </c>
      <c r="CO9" s="147">
        <f>'4.地域包括支援センター回答入力シート'!CD43</f>
        <v>0</v>
      </c>
      <c r="CP9" s="150">
        <f>'1.業務チェックシート'!$F$63</f>
        <v>0</v>
      </c>
      <c r="CQ9" s="147">
        <f>'4.地域包括支援センター回答入力シート'!CE43</f>
        <v>0</v>
      </c>
      <c r="CR9" s="147">
        <f>'4.地域包括支援センター回答入力シート'!CF43</f>
        <v>0</v>
      </c>
      <c r="CS9" s="147">
        <f>'4.地域包括支援センター回答入力シート'!CG43</f>
        <v>0</v>
      </c>
      <c r="CT9" s="147">
        <f>'4.地域包括支援センター回答入力シート'!CH43</f>
        <v>0</v>
      </c>
      <c r="CU9" s="147">
        <f>'4.地域包括支援センター回答入力シート'!CI43</f>
        <v>0</v>
      </c>
      <c r="CV9" s="150">
        <f>'1.業務チェックシート'!$F$63</f>
        <v>0</v>
      </c>
      <c r="CW9" s="147">
        <f>'4.地域包括支援センター回答入力シート'!CJ43</f>
        <v>0</v>
      </c>
      <c r="CX9" s="147">
        <f>'4.地域包括支援センター回答入力シート'!CK43</f>
        <v>0</v>
      </c>
      <c r="CY9" s="147">
        <f>'4.地域包括支援センター回答入力シート'!CL43</f>
        <v>0</v>
      </c>
      <c r="CZ9" s="147">
        <f>'4.地域包括支援センター回答入力シート'!CM43</f>
        <v>0</v>
      </c>
      <c r="DA9" s="147">
        <f>'4.地域包括支援センター回答入力シート'!CN43</f>
        <v>0</v>
      </c>
      <c r="DB9" s="150">
        <f>'1.業務チェックシート'!$F$63</f>
        <v>0</v>
      </c>
      <c r="DC9" s="147">
        <f>'4.地域包括支援センター回答入力シート'!CO43</f>
        <v>0</v>
      </c>
      <c r="DD9" s="147">
        <f>'4.地域包括支援センター回答入力シート'!CP43</f>
        <v>0</v>
      </c>
      <c r="DE9" s="147">
        <f>'4.地域包括支援センター回答入力シート'!CQ43</f>
        <v>0</v>
      </c>
      <c r="DF9" s="147">
        <f>'4.地域包括支援センター回答入力シート'!CR43</f>
        <v>0</v>
      </c>
      <c r="DG9" s="147">
        <f>'4.地域包括支援センター回答入力シート'!CS43</f>
        <v>0</v>
      </c>
      <c r="DH9" s="150">
        <f>'1.業務チェックシート'!$F$63</f>
        <v>0</v>
      </c>
      <c r="DI9" s="147">
        <f>'4.地域包括支援センター回答入力シート'!CT43</f>
        <v>0</v>
      </c>
      <c r="DJ9" s="147">
        <f>'4.地域包括支援センター回答入力シート'!CU43</f>
        <v>0</v>
      </c>
      <c r="DK9" s="147">
        <f>'4.地域包括支援センター回答入力シート'!CV43</f>
        <v>0</v>
      </c>
      <c r="DL9" s="147">
        <f>'4.地域包括支援センター回答入力シート'!CW43</f>
        <v>0</v>
      </c>
      <c r="DM9" s="147">
        <f>'4.地域包括支援センター回答入力シート'!CX43</f>
        <v>0</v>
      </c>
      <c r="DN9" s="150">
        <f>'1.業務チェックシート'!$F$63</f>
        <v>0</v>
      </c>
      <c r="DO9" s="147">
        <f>'4.地域包括支援センター回答入力シート'!CY43</f>
        <v>0</v>
      </c>
      <c r="DP9" s="147">
        <f>'4.地域包括支援センター回答入力シート'!CZ43</f>
        <v>0</v>
      </c>
      <c r="DQ9" s="147">
        <f>'4.地域包括支援センター回答入力シート'!DA43</f>
        <v>0</v>
      </c>
      <c r="DR9" s="147">
        <f>'4.地域包括支援センター回答入力シート'!DB43</f>
        <v>0</v>
      </c>
      <c r="DS9" s="147">
        <f>'4.地域包括支援センター回答入力シート'!DC43</f>
        <v>0</v>
      </c>
      <c r="DT9" s="150">
        <f>'1.業務チェックシート'!$F$63</f>
        <v>0</v>
      </c>
      <c r="DU9" s="147">
        <f>'4.地域包括支援センター回答入力シート'!DD43</f>
        <v>0</v>
      </c>
      <c r="DV9" s="147">
        <f>'4.地域包括支援センター回答入力シート'!DE43</f>
        <v>0</v>
      </c>
      <c r="DW9" s="147">
        <f>'4.地域包括支援センター回答入力シート'!DF43</f>
        <v>0</v>
      </c>
      <c r="DX9" s="147">
        <f>'4.地域包括支援センター回答入力シート'!DG43</f>
        <v>0</v>
      </c>
      <c r="DY9" s="147">
        <f>'4.地域包括支援センター回答入力シート'!DH43</f>
        <v>0</v>
      </c>
      <c r="DZ9" s="150">
        <f>'1.業務チェックシート'!$F$63</f>
        <v>0</v>
      </c>
      <c r="EA9" s="147">
        <f>'4.地域包括支援センター回答入力シート'!DI43</f>
        <v>0</v>
      </c>
      <c r="EB9" s="147">
        <f>'4.地域包括支援センター回答入力シート'!DJ43</f>
        <v>0</v>
      </c>
      <c r="EC9" s="147">
        <f>'4.地域包括支援センター回答入力シート'!DK43</f>
        <v>0</v>
      </c>
      <c r="ED9" s="147">
        <f>'4.地域包括支援センター回答入力シート'!DL43</f>
        <v>0</v>
      </c>
      <c r="EE9" s="147">
        <f>'4.地域包括支援センター回答入力シート'!DM43</f>
        <v>0</v>
      </c>
      <c r="EF9" s="150">
        <f>'1.業務チェックシート'!$F$63</f>
        <v>0</v>
      </c>
      <c r="EG9" s="147">
        <f>'4.地域包括支援センター回答入力シート'!DN43</f>
        <v>0</v>
      </c>
      <c r="EH9" s="147">
        <f>'4.地域包括支援センター回答入力シート'!DO43</f>
        <v>0</v>
      </c>
      <c r="EI9" s="147">
        <f>'4.地域包括支援センター回答入力シート'!DP43</f>
        <v>0</v>
      </c>
      <c r="EJ9" s="147">
        <f>'4.地域包括支援センター回答入力シート'!DQ43</f>
        <v>0</v>
      </c>
      <c r="EK9" s="147">
        <f>'4.地域包括支援センター回答入力シート'!DR43</f>
        <v>0</v>
      </c>
      <c r="EL9" s="150">
        <f>'1.業務チェックシート'!$F$63</f>
        <v>0</v>
      </c>
      <c r="EM9" s="147">
        <f>'4.地域包括支援センター回答入力シート'!DS43</f>
        <v>0</v>
      </c>
      <c r="EN9" s="147">
        <f>'4.地域包括支援センター回答入力シート'!DT43</f>
        <v>0</v>
      </c>
      <c r="EO9" s="147">
        <f>'4.地域包括支援センター回答入力シート'!DU43</f>
        <v>0</v>
      </c>
      <c r="EP9" s="147">
        <f>'4.地域包括支援センター回答入力シート'!DV43</f>
        <v>0</v>
      </c>
      <c r="EQ9" s="147">
        <f>'4.地域包括支援センター回答入力シート'!DW43</f>
        <v>0</v>
      </c>
      <c r="ER9" s="150">
        <f>'1.業務チェックシート'!$F$63</f>
        <v>0</v>
      </c>
      <c r="ES9" s="147">
        <f>'4.地域包括支援センター回答入力シート'!DX43</f>
        <v>0</v>
      </c>
      <c r="ET9" s="147">
        <f>'4.地域包括支援センター回答入力シート'!DY43</f>
        <v>0</v>
      </c>
      <c r="EU9" s="147">
        <f>'4.地域包括支援センター回答入力シート'!DZ43</f>
        <v>0</v>
      </c>
      <c r="EV9" s="147">
        <f>'4.地域包括支援センター回答入力シート'!EA43</f>
        <v>0</v>
      </c>
      <c r="EW9" s="147">
        <f>'4.地域包括支援センター回答入力シート'!EB43</f>
        <v>0</v>
      </c>
      <c r="EX9" s="150">
        <f>'1.業務チェックシート'!$F$63</f>
        <v>0</v>
      </c>
      <c r="EY9" s="147">
        <f>'4.地域包括支援センター回答入力シート'!EC43</f>
        <v>0</v>
      </c>
      <c r="EZ9" s="147">
        <f>'4.地域包括支援センター回答入力シート'!ED43</f>
        <v>0</v>
      </c>
      <c r="FA9" s="147">
        <f>'4.地域包括支援センター回答入力シート'!EE43</f>
        <v>0</v>
      </c>
      <c r="FB9" s="147">
        <f>'4.地域包括支援センター回答入力シート'!EF43</f>
        <v>0</v>
      </c>
      <c r="FC9" s="147">
        <f>'4.地域包括支援センター回答入力シート'!EG43</f>
        <v>0</v>
      </c>
      <c r="FD9" s="150">
        <f>'1.業務チェックシート'!$F$63</f>
        <v>0</v>
      </c>
      <c r="FE9" s="147">
        <f>'4.地域包括支援センター回答入力シート'!EH43</f>
        <v>0</v>
      </c>
      <c r="FF9" s="147">
        <f>'4.地域包括支援センター回答入力シート'!EI43</f>
        <v>0</v>
      </c>
      <c r="FG9" s="147">
        <f>'4.地域包括支援センター回答入力シート'!EJ43</f>
        <v>0</v>
      </c>
      <c r="FH9" s="147">
        <f>'4.地域包括支援センター回答入力シート'!EK43</f>
        <v>0</v>
      </c>
      <c r="FI9" s="147">
        <f>'4.地域包括支援センター回答入力シート'!EL43</f>
        <v>0</v>
      </c>
      <c r="FJ9" s="150">
        <f>'1.業務チェックシート'!$F$63</f>
        <v>0</v>
      </c>
      <c r="FK9" s="147">
        <f>'4.地域包括支援センター回答入力シート'!EM43</f>
        <v>0</v>
      </c>
      <c r="FL9" s="147">
        <f>'4.地域包括支援センター回答入力シート'!EN43</f>
        <v>0</v>
      </c>
      <c r="FM9" s="147">
        <f>'4.地域包括支援センター回答入力シート'!EO43</f>
        <v>0</v>
      </c>
      <c r="FN9" s="147">
        <f>'4.地域包括支援センター回答入力シート'!EP43</f>
        <v>0</v>
      </c>
      <c r="FO9" s="147">
        <f>'4.地域包括支援センター回答入力シート'!EQ43</f>
        <v>0</v>
      </c>
      <c r="FP9" s="150">
        <f>'1.業務チェックシート'!$F$63</f>
        <v>0</v>
      </c>
      <c r="FQ9" s="147">
        <f>'4.地域包括支援センター回答入力シート'!ER43</f>
        <v>0</v>
      </c>
      <c r="FR9" s="147">
        <f>'4.地域包括支援センター回答入力シート'!ES43</f>
        <v>0</v>
      </c>
      <c r="FS9" s="147">
        <f>'4.地域包括支援センター回答入力シート'!ET43</f>
        <v>0</v>
      </c>
      <c r="FT9" s="147">
        <f>'4.地域包括支援センター回答入力シート'!EU43</f>
        <v>0</v>
      </c>
      <c r="FU9" s="147">
        <f>'4.地域包括支援センター回答入力シート'!EV43</f>
        <v>0</v>
      </c>
      <c r="FV9" s="150">
        <f>'1.業務チェックシート'!$F$63</f>
        <v>0</v>
      </c>
      <c r="FW9" s="147">
        <f>'4.地域包括支援センター回答入力シート'!EW43</f>
        <v>0</v>
      </c>
      <c r="FX9" s="147">
        <f>'4.地域包括支援センター回答入力シート'!EX43</f>
        <v>0</v>
      </c>
      <c r="FY9" s="147">
        <f>'4.地域包括支援センター回答入力シート'!EY43</f>
        <v>0</v>
      </c>
      <c r="FZ9" s="147">
        <f>'4.地域包括支援センター回答入力シート'!EZ43</f>
        <v>0</v>
      </c>
      <c r="GA9" s="147">
        <f>'4.地域包括支援センター回答入力シート'!FA43</f>
        <v>0</v>
      </c>
    </row>
    <row r="10" spans="1:183" ht="15.75">
      <c r="B10" s="157">
        <v>2</v>
      </c>
      <c r="C10" s="145" t="s">
        <v>320</v>
      </c>
      <c r="D10" s="151">
        <f>'1.業務チェックシート'!$F$71</f>
        <v>0</v>
      </c>
      <c r="E10" s="148">
        <f>'4.地域包括支援センター回答入力シート'!H50</f>
        <v>0</v>
      </c>
      <c r="F10" s="148">
        <f>'4.地域包括支援センター回答入力シート'!I50</f>
        <v>0</v>
      </c>
      <c r="G10" s="148">
        <f>'4.地域包括支援センター回答入力シート'!J50</f>
        <v>0</v>
      </c>
      <c r="H10" s="148">
        <f>'4.地域包括支援センター回答入力シート'!K50</f>
        <v>0</v>
      </c>
      <c r="I10" s="148">
        <f>'4.地域包括支援センター回答入力シート'!L50</f>
        <v>0</v>
      </c>
      <c r="J10" s="151">
        <f>'1.業務チェックシート'!$F$71</f>
        <v>0</v>
      </c>
      <c r="K10" s="148">
        <f>'4.地域包括支援センター回答入力シート'!M50</f>
        <v>0</v>
      </c>
      <c r="L10" s="148">
        <f>'4.地域包括支援センター回答入力シート'!N50</f>
        <v>0</v>
      </c>
      <c r="M10" s="148">
        <f>'4.地域包括支援センター回答入力シート'!O50</f>
        <v>0</v>
      </c>
      <c r="N10" s="148">
        <f>'4.地域包括支援センター回答入力シート'!P50</f>
        <v>0</v>
      </c>
      <c r="O10" s="148">
        <f>'4.地域包括支援センター回答入力シート'!Q50</f>
        <v>0</v>
      </c>
      <c r="P10" s="151">
        <f>'1.業務チェックシート'!$F$71</f>
        <v>0</v>
      </c>
      <c r="Q10" s="148">
        <f>'4.地域包括支援センター回答入力シート'!R50</f>
        <v>0</v>
      </c>
      <c r="R10" s="148">
        <f>'4.地域包括支援センター回答入力シート'!S50</f>
        <v>0</v>
      </c>
      <c r="S10" s="148">
        <f>'4.地域包括支援センター回答入力シート'!T50</f>
        <v>0</v>
      </c>
      <c r="T10" s="148">
        <f>'4.地域包括支援センター回答入力シート'!U50</f>
        <v>0</v>
      </c>
      <c r="U10" s="148">
        <f>'4.地域包括支援センター回答入力シート'!V50</f>
        <v>0</v>
      </c>
      <c r="V10" s="151">
        <f>'1.業務チェックシート'!$F$71</f>
        <v>0</v>
      </c>
      <c r="W10" s="148">
        <f>'4.地域包括支援センター回答入力シート'!W50</f>
        <v>0</v>
      </c>
      <c r="X10" s="148">
        <f>'4.地域包括支援センター回答入力シート'!X50</f>
        <v>0</v>
      </c>
      <c r="Y10" s="148">
        <f>'4.地域包括支援センター回答入力シート'!Y50</f>
        <v>0</v>
      </c>
      <c r="Z10" s="148">
        <f>'4.地域包括支援センター回答入力シート'!Z50</f>
        <v>0</v>
      </c>
      <c r="AA10" s="148">
        <f>'4.地域包括支援センター回答入力シート'!AA50</f>
        <v>0</v>
      </c>
      <c r="AB10" s="151">
        <f>'1.業務チェックシート'!$F$71</f>
        <v>0</v>
      </c>
      <c r="AC10" s="148">
        <f>'4.地域包括支援センター回答入力シート'!AB50</f>
        <v>0</v>
      </c>
      <c r="AD10" s="148">
        <f>'4.地域包括支援センター回答入力シート'!AC50</f>
        <v>0</v>
      </c>
      <c r="AE10" s="148">
        <f>'4.地域包括支援センター回答入力シート'!AD50</f>
        <v>0</v>
      </c>
      <c r="AF10" s="148">
        <f>'4.地域包括支援センター回答入力シート'!AE50</f>
        <v>0</v>
      </c>
      <c r="AG10" s="148">
        <f>'4.地域包括支援センター回答入力シート'!AF50</f>
        <v>0</v>
      </c>
      <c r="AH10" s="151">
        <f>'1.業務チェックシート'!$F$71</f>
        <v>0</v>
      </c>
      <c r="AI10" s="148">
        <f>'4.地域包括支援センター回答入力シート'!AG50</f>
        <v>0</v>
      </c>
      <c r="AJ10" s="148">
        <f>'4.地域包括支援センター回答入力シート'!AH50</f>
        <v>0</v>
      </c>
      <c r="AK10" s="148">
        <f>'4.地域包括支援センター回答入力シート'!AI50</f>
        <v>0</v>
      </c>
      <c r="AL10" s="148">
        <f>'4.地域包括支援センター回答入力シート'!AJ50</f>
        <v>0</v>
      </c>
      <c r="AM10" s="148">
        <f>'4.地域包括支援センター回答入力シート'!AK50</f>
        <v>0</v>
      </c>
      <c r="AN10" s="151">
        <f>'1.業務チェックシート'!$F$71</f>
        <v>0</v>
      </c>
      <c r="AO10" s="148">
        <f>'4.地域包括支援センター回答入力シート'!AL50</f>
        <v>0</v>
      </c>
      <c r="AP10" s="148">
        <f>'4.地域包括支援センター回答入力シート'!AM50</f>
        <v>0</v>
      </c>
      <c r="AQ10" s="148">
        <f>'4.地域包括支援センター回答入力シート'!AN50</f>
        <v>0</v>
      </c>
      <c r="AR10" s="148">
        <f>'4.地域包括支援センター回答入力シート'!AO50</f>
        <v>0</v>
      </c>
      <c r="AS10" s="148">
        <f>'4.地域包括支援センター回答入力シート'!AP50</f>
        <v>0</v>
      </c>
      <c r="AT10" s="151">
        <f>'1.業務チェックシート'!$F$71</f>
        <v>0</v>
      </c>
      <c r="AU10" s="148">
        <f>'4.地域包括支援センター回答入力シート'!AQ50</f>
        <v>0</v>
      </c>
      <c r="AV10" s="148">
        <f>'4.地域包括支援センター回答入力シート'!AR50</f>
        <v>0</v>
      </c>
      <c r="AW10" s="148">
        <f>'4.地域包括支援センター回答入力シート'!AS50</f>
        <v>0</v>
      </c>
      <c r="AX10" s="148">
        <f>'4.地域包括支援センター回答入力シート'!AT50</f>
        <v>0</v>
      </c>
      <c r="AY10" s="148">
        <f>'4.地域包括支援センター回答入力シート'!AU50</f>
        <v>0</v>
      </c>
      <c r="AZ10" s="151">
        <f>'1.業務チェックシート'!$F$71</f>
        <v>0</v>
      </c>
      <c r="BA10" s="148">
        <f>'4.地域包括支援センター回答入力シート'!AV50</f>
        <v>0</v>
      </c>
      <c r="BB10" s="148">
        <f>'4.地域包括支援センター回答入力シート'!AW50</f>
        <v>0</v>
      </c>
      <c r="BC10" s="148">
        <f>'4.地域包括支援センター回答入力シート'!AX50</f>
        <v>0</v>
      </c>
      <c r="BD10" s="148">
        <f>'4.地域包括支援センター回答入力シート'!AY50</f>
        <v>0</v>
      </c>
      <c r="BE10" s="148">
        <f>'4.地域包括支援センター回答入力シート'!AZ50</f>
        <v>0</v>
      </c>
      <c r="BF10" s="151">
        <f>'1.業務チェックシート'!$F$71</f>
        <v>0</v>
      </c>
      <c r="BG10" s="148">
        <f>'4.地域包括支援センター回答入力シート'!BA50</f>
        <v>0</v>
      </c>
      <c r="BH10" s="148">
        <f>'4.地域包括支援センター回答入力シート'!BB50</f>
        <v>0</v>
      </c>
      <c r="BI10" s="148">
        <f>'4.地域包括支援センター回答入力シート'!BC50</f>
        <v>0</v>
      </c>
      <c r="BJ10" s="148">
        <f>'4.地域包括支援センター回答入力シート'!BD50</f>
        <v>0</v>
      </c>
      <c r="BK10" s="148">
        <f>'4.地域包括支援センター回答入力シート'!BE50</f>
        <v>0</v>
      </c>
      <c r="BL10" s="151">
        <f>'1.業務チェックシート'!$F$71</f>
        <v>0</v>
      </c>
      <c r="BM10" s="148">
        <f>'4.地域包括支援センター回答入力シート'!BF50</f>
        <v>0</v>
      </c>
      <c r="BN10" s="148">
        <f>'4.地域包括支援センター回答入力シート'!BG50</f>
        <v>0</v>
      </c>
      <c r="BO10" s="148">
        <f>'4.地域包括支援センター回答入力シート'!BH50</f>
        <v>0</v>
      </c>
      <c r="BP10" s="148">
        <f>'4.地域包括支援センター回答入力シート'!BI50</f>
        <v>0</v>
      </c>
      <c r="BQ10" s="148">
        <f>'4.地域包括支援センター回答入力シート'!BJ50</f>
        <v>0</v>
      </c>
      <c r="BR10" s="151">
        <f>'1.業務チェックシート'!$F$71</f>
        <v>0</v>
      </c>
      <c r="BS10" s="148">
        <f>'4.地域包括支援センター回答入力シート'!BK50</f>
        <v>0</v>
      </c>
      <c r="BT10" s="148">
        <f>'4.地域包括支援センター回答入力シート'!BL50</f>
        <v>0</v>
      </c>
      <c r="BU10" s="148">
        <f>'4.地域包括支援センター回答入力シート'!BM50</f>
        <v>0</v>
      </c>
      <c r="BV10" s="148">
        <f>'4.地域包括支援センター回答入力シート'!BN50</f>
        <v>0</v>
      </c>
      <c r="BW10" s="148">
        <f>'4.地域包括支援センター回答入力シート'!BO50</f>
        <v>0</v>
      </c>
      <c r="BX10" s="151">
        <f>'1.業務チェックシート'!$F$71</f>
        <v>0</v>
      </c>
      <c r="BY10" s="148">
        <f>'4.地域包括支援センター回答入力シート'!BP50</f>
        <v>0</v>
      </c>
      <c r="BZ10" s="148">
        <f>'4.地域包括支援センター回答入力シート'!BQ50</f>
        <v>0</v>
      </c>
      <c r="CA10" s="148">
        <f>'4.地域包括支援センター回答入力シート'!BR50</f>
        <v>0</v>
      </c>
      <c r="CB10" s="148">
        <f>'4.地域包括支援センター回答入力シート'!BS50</f>
        <v>0</v>
      </c>
      <c r="CC10" s="148">
        <f>'4.地域包括支援センター回答入力シート'!BT50</f>
        <v>0</v>
      </c>
      <c r="CD10" s="151">
        <f>'1.業務チェックシート'!$F$71</f>
        <v>0</v>
      </c>
      <c r="CE10" s="148">
        <f>'4.地域包括支援センター回答入力シート'!BU50</f>
        <v>0</v>
      </c>
      <c r="CF10" s="148">
        <f>'4.地域包括支援センター回答入力シート'!BV50</f>
        <v>0</v>
      </c>
      <c r="CG10" s="148">
        <f>'4.地域包括支援センター回答入力シート'!BW50</f>
        <v>0</v>
      </c>
      <c r="CH10" s="148">
        <f>'4.地域包括支援センター回答入力シート'!BX50</f>
        <v>0</v>
      </c>
      <c r="CI10" s="148">
        <f>'4.地域包括支援センター回答入力シート'!BY50</f>
        <v>0</v>
      </c>
      <c r="CJ10" s="151">
        <f>'1.業務チェックシート'!$F$71</f>
        <v>0</v>
      </c>
      <c r="CK10" s="148">
        <f>'4.地域包括支援センター回答入力シート'!BZ50</f>
        <v>0</v>
      </c>
      <c r="CL10" s="148">
        <f>'4.地域包括支援センター回答入力シート'!CA50</f>
        <v>0</v>
      </c>
      <c r="CM10" s="148">
        <f>'4.地域包括支援センター回答入力シート'!CB50</f>
        <v>0</v>
      </c>
      <c r="CN10" s="148">
        <f>'4.地域包括支援センター回答入力シート'!CC50</f>
        <v>0</v>
      </c>
      <c r="CO10" s="148">
        <f>'4.地域包括支援センター回答入力シート'!CD50</f>
        <v>0</v>
      </c>
      <c r="CP10" s="151">
        <f>'1.業務チェックシート'!$F$71</f>
        <v>0</v>
      </c>
      <c r="CQ10" s="148">
        <f>'4.地域包括支援センター回答入力シート'!CE50</f>
        <v>0</v>
      </c>
      <c r="CR10" s="148">
        <f>'4.地域包括支援センター回答入力シート'!CF50</f>
        <v>0</v>
      </c>
      <c r="CS10" s="148">
        <f>'4.地域包括支援センター回答入力シート'!CG50</f>
        <v>0</v>
      </c>
      <c r="CT10" s="148">
        <f>'4.地域包括支援センター回答入力シート'!CH50</f>
        <v>0</v>
      </c>
      <c r="CU10" s="148">
        <f>'4.地域包括支援センター回答入力シート'!CI50</f>
        <v>0</v>
      </c>
      <c r="CV10" s="151">
        <f>'1.業務チェックシート'!$F$71</f>
        <v>0</v>
      </c>
      <c r="CW10" s="148">
        <f>'4.地域包括支援センター回答入力シート'!CJ50</f>
        <v>0</v>
      </c>
      <c r="CX10" s="148">
        <f>'4.地域包括支援センター回答入力シート'!CK50</f>
        <v>0</v>
      </c>
      <c r="CY10" s="148">
        <f>'4.地域包括支援センター回答入力シート'!CL50</f>
        <v>0</v>
      </c>
      <c r="CZ10" s="148">
        <f>'4.地域包括支援センター回答入力シート'!CM50</f>
        <v>0</v>
      </c>
      <c r="DA10" s="148">
        <f>'4.地域包括支援センター回答入力シート'!CN50</f>
        <v>0</v>
      </c>
      <c r="DB10" s="151">
        <f>'1.業務チェックシート'!$F$71</f>
        <v>0</v>
      </c>
      <c r="DC10" s="148">
        <f>'4.地域包括支援センター回答入力シート'!CO50</f>
        <v>0</v>
      </c>
      <c r="DD10" s="148">
        <f>'4.地域包括支援センター回答入力シート'!CP50</f>
        <v>0</v>
      </c>
      <c r="DE10" s="148">
        <f>'4.地域包括支援センター回答入力シート'!CQ50</f>
        <v>0</v>
      </c>
      <c r="DF10" s="148">
        <f>'4.地域包括支援センター回答入力シート'!CR50</f>
        <v>0</v>
      </c>
      <c r="DG10" s="148">
        <f>'4.地域包括支援センター回答入力シート'!CS50</f>
        <v>0</v>
      </c>
      <c r="DH10" s="151">
        <f>'1.業務チェックシート'!$F$71</f>
        <v>0</v>
      </c>
      <c r="DI10" s="148">
        <f>'4.地域包括支援センター回答入力シート'!CT50</f>
        <v>0</v>
      </c>
      <c r="DJ10" s="148">
        <f>'4.地域包括支援センター回答入力シート'!CU50</f>
        <v>0</v>
      </c>
      <c r="DK10" s="148">
        <f>'4.地域包括支援センター回答入力シート'!CV50</f>
        <v>0</v>
      </c>
      <c r="DL10" s="148">
        <f>'4.地域包括支援センター回答入力シート'!CW50</f>
        <v>0</v>
      </c>
      <c r="DM10" s="148">
        <f>'4.地域包括支援センター回答入力シート'!CX50</f>
        <v>0</v>
      </c>
      <c r="DN10" s="151">
        <f>'1.業務チェックシート'!$F$71</f>
        <v>0</v>
      </c>
      <c r="DO10" s="148">
        <f>'4.地域包括支援センター回答入力シート'!CY50</f>
        <v>0</v>
      </c>
      <c r="DP10" s="148">
        <f>'4.地域包括支援センター回答入力シート'!CZ50</f>
        <v>0</v>
      </c>
      <c r="DQ10" s="148">
        <f>'4.地域包括支援センター回答入力シート'!DA50</f>
        <v>0</v>
      </c>
      <c r="DR10" s="148">
        <f>'4.地域包括支援センター回答入力シート'!DB50</f>
        <v>0</v>
      </c>
      <c r="DS10" s="148">
        <f>'4.地域包括支援センター回答入力シート'!DC50</f>
        <v>0</v>
      </c>
      <c r="DT10" s="151">
        <f>'1.業務チェックシート'!$F$71</f>
        <v>0</v>
      </c>
      <c r="DU10" s="148">
        <f>'4.地域包括支援センター回答入力シート'!DD50</f>
        <v>0</v>
      </c>
      <c r="DV10" s="148">
        <f>'4.地域包括支援センター回答入力シート'!DE50</f>
        <v>0</v>
      </c>
      <c r="DW10" s="148">
        <f>'4.地域包括支援センター回答入力シート'!DF50</f>
        <v>0</v>
      </c>
      <c r="DX10" s="148">
        <f>'4.地域包括支援センター回答入力シート'!DG50</f>
        <v>0</v>
      </c>
      <c r="DY10" s="148">
        <f>'4.地域包括支援センター回答入力シート'!DH50</f>
        <v>0</v>
      </c>
      <c r="DZ10" s="151">
        <f>'1.業務チェックシート'!$F$71</f>
        <v>0</v>
      </c>
      <c r="EA10" s="148">
        <f>'4.地域包括支援センター回答入力シート'!DI50</f>
        <v>0</v>
      </c>
      <c r="EB10" s="148">
        <f>'4.地域包括支援センター回答入力シート'!DJ50</f>
        <v>0</v>
      </c>
      <c r="EC10" s="148">
        <f>'4.地域包括支援センター回答入力シート'!DK50</f>
        <v>0</v>
      </c>
      <c r="ED10" s="148">
        <f>'4.地域包括支援センター回答入力シート'!DL50</f>
        <v>0</v>
      </c>
      <c r="EE10" s="148">
        <f>'4.地域包括支援センター回答入力シート'!DM50</f>
        <v>0</v>
      </c>
      <c r="EF10" s="151">
        <f>'1.業務チェックシート'!$F$71</f>
        <v>0</v>
      </c>
      <c r="EG10" s="148">
        <f>'4.地域包括支援センター回答入力シート'!DN50</f>
        <v>0</v>
      </c>
      <c r="EH10" s="148">
        <f>'4.地域包括支援センター回答入力シート'!DO50</f>
        <v>0</v>
      </c>
      <c r="EI10" s="148">
        <f>'4.地域包括支援センター回答入力シート'!DP50</f>
        <v>0</v>
      </c>
      <c r="EJ10" s="148">
        <f>'4.地域包括支援センター回答入力シート'!DQ50</f>
        <v>0</v>
      </c>
      <c r="EK10" s="148">
        <f>'4.地域包括支援センター回答入力シート'!DR50</f>
        <v>0</v>
      </c>
      <c r="EL10" s="151">
        <f>'1.業務チェックシート'!$F$71</f>
        <v>0</v>
      </c>
      <c r="EM10" s="148">
        <f>'4.地域包括支援センター回答入力シート'!DS50</f>
        <v>0</v>
      </c>
      <c r="EN10" s="148">
        <f>'4.地域包括支援センター回答入力シート'!DT50</f>
        <v>0</v>
      </c>
      <c r="EO10" s="148">
        <f>'4.地域包括支援センター回答入力シート'!DU50</f>
        <v>0</v>
      </c>
      <c r="EP10" s="148">
        <f>'4.地域包括支援センター回答入力シート'!DV50</f>
        <v>0</v>
      </c>
      <c r="EQ10" s="148">
        <f>'4.地域包括支援センター回答入力シート'!DW50</f>
        <v>0</v>
      </c>
      <c r="ER10" s="151">
        <f>'1.業務チェックシート'!$F$71</f>
        <v>0</v>
      </c>
      <c r="ES10" s="148">
        <f>'4.地域包括支援センター回答入力シート'!DX50</f>
        <v>0</v>
      </c>
      <c r="ET10" s="148">
        <f>'4.地域包括支援センター回答入力シート'!DY50</f>
        <v>0</v>
      </c>
      <c r="EU10" s="148">
        <f>'4.地域包括支援センター回答入力シート'!DZ50</f>
        <v>0</v>
      </c>
      <c r="EV10" s="148">
        <f>'4.地域包括支援センター回答入力シート'!EA50</f>
        <v>0</v>
      </c>
      <c r="EW10" s="148">
        <f>'4.地域包括支援センター回答入力シート'!EB50</f>
        <v>0</v>
      </c>
      <c r="EX10" s="151">
        <f>'1.業務チェックシート'!$F$71</f>
        <v>0</v>
      </c>
      <c r="EY10" s="148">
        <f>'4.地域包括支援センター回答入力シート'!EC50</f>
        <v>0</v>
      </c>
      <c r="EZ10" s="148">
        <f>'4.地域包括支援センター回答入力シート'!ED50</f>
        <v>0</v>
      </c>
      <c r="FA10" s="148">
        <f>'4.地域包括支援センター回答入力シート'!EE50</f>
        <v>0</v>
      </c>
      <c r="FB10" s="148">
        <f>'4.地域包括支援センター回答入力シート'!EF50</f>
        <v>0</v>
      </c>
      <c r="FC10" s="148">
        <f>'4.地域包括支援センター回答入力シート'!EG50</f>
        <v>0</v>
      </c>
      <c r="FD10" s="151">
        <f>'1.業務チェックシート'!$F$71</f>
        <v>0</v>
      </c>
      <c r="FE10" s="148">
        <f>'4.地域包括支援センター回答入力シート'!EH50</f>
        <v>0</v>
      </c>
      <c r="FF10" s="148">
        <f>'4.地域包括支援センター回答入力シート'!EI50</f>
        <v>0</v>
      </c>
      <c r="FG10" s="148">
        <f>'4.地域包括支援センター回答入力シート'!EJ50</f>
        <v>0</v>
      </c>
      <c r="FH10" s="148">
        <f>'4.地域包括支援センター回答入力シート'!EK50</f>
        <v>0</v>
      </c>
      <c r="FI10" s="148">
        <f>'4.地域包括支援センター回答入力シート'!EL50</f>
        <v>0</v>
      </c>
      <c r="FJ10" s="151">
        <f>'1.業務チェックシート'!$F$71</f>
        <v>0</v>
      </c>
      <c r="FK10" s="148">
        <f>'4.地域包括支援センター回答入力シート'!EM50</f>
        <v>0</v>
      </c>
      <c r="FL10" s="148">
        <f>'4.地域包括支援センター回答入力シート'!EN50</f>
        <v>0</v>
      </c>
      <c r="FM10" s="148">
        <f>'4.地域包括支援センター回答入力シート'!EO50</f>
        <v>0</v>
      </c>
      <c r="FN10" s="148">
        <f>'4.地域包括支援センター回答入力シート'!EP50</f>
        <v>0</v>
      </c>
      <c r="FO10" s="148">
        <f>'4.地域包括支援センター回答入力シート'!EQ50</f>
        <v>0</v>
      </c>
      <c r="FP10" s="151">
        <f>'1.業務チェックシート'!$F$71</f>
        <v>0</v>
      </c>
      <c r="FQ10" s="148">
        <f>'4.地域包括支援センター回答入力シート'!ER50</f>
        <v>0</v>
      </c>
      <c r="FR10" s="148">
        <f>'4.地域包括支援センター回答入力シート'!ES50</f>
        <v>0</v>
      </c>
      <c r="FS10" s="148">
        <f>'4.地域包括支援センター回答入力シート'!ET50</f>
        <v>0</v>
      </c>
      <c r="FT10" s="148">
        <f>'4.地域包括支援センター回答入力シート'!EU50</f>
        <v>0</v>
      </c>
      <c r="FU10" s="148">
        <f>'4.地域包括支援センター回答入力シート'!EV50</f>
        <v>0</v>
      </c>
      <c r="FV10" s="151">
        <f>'1.業務チェックシート'!$F$71</f>
        <v>0</v>
      </c>
      <c r="FW10" s="148">
        <f>'4.地域包括支援センター回答入力シート'!EW50</f>
        <v>0</v>
      </c>
      <c r="FX10" s="148">
        <f>'4.地域包括支援センター回答入力シート'!EX50</f>
        <v>0</v>
      </c>
      <c r="FY10" s="148">
        <f>'4.地域包括支援センター回答入力シート'!EY50</f>
        <v>0</v>
      </c>
      <c r="FZ10" s="148">
        <f>'4.地域包括支援センター回答入力シート'!EZ50</f>
        <v>0</v>
      </c>
      <c r="GA10" s="148">
        <f>'4.地域包括支援センター回答入力シート'!FA50</f>
        <v>0</v>
      </c>
    </row>
    <row r="11" spans="1:183" ht="15.75">
      <c r="B11" s="157">
        <v>3</v>
      </c>
      <c r="C11" s="145" t="s">
        <v>321</v>
      </c>
      <c r="D11" s="151">
        <f>'1.業務チェックシート'!$F$95</f>
        <v>0</v>
      </c>
      <c r="E11" s="148">
        <f>'4.地域包括支援センター回答入力シート'!H74</f>
        <v>0</v>
      </c>
      <c r="F11" s="148">
        <f>'4.地域包括支援センター回答入力シート'!I74</f>
        <v>0</v>
      </c>
      <c r="G11" s="148">
        <f>'4.地域包括支援センター回答入力シート'!J74</f>
        <v>0</v>
      </c>
      <c r="H11" s="148">
        <f>'4.地域包括支援センター回答入力シート'!K74</f>
        <v>0</v>
      </c>
      <c r="I11" s="148">
        <f>'4.地域包括支援センター回答入力シート'!L74</f>
        <v>0</v>
      </c>
      <c r="J11" s="151">
        <f>'1.業務チェックシート'!$F$95</f>
        <v>0</v>
      </c>
      <c r="K11" s="148">
        <f>'4.地域包括支援センター回答入力シート'!M74</f>
        <v>0</v>
      </c>
      <c r="L11" s="148">
        <f>'4.地域包括支援センター回答入力シート'!N74</f>
        <v>0</v>
      </c>
      <c r="M11" s="148">
        <f>'4.地域包括支援センター回答入力シート'!O74</f>
        <v>0</v>
      </c>
      <c r="N11" s="148">
        <f>'4.地域包括支援センター回答入力シート'!P74</f>
        <v>0</v>
      </c>
      <c r="O11" s="148">
        <f>'4.地域包括支援センター回答入力シート'!Q74</f>
        <v>0</v>
      </c>
      <c r="P11" s="151">
        <f>'1.業務チェックシート'!$F$95</f>
        <v>0</v>
      </c>
      <c r="Q11" s="148">
        <f>'4.地域包括支援センター回答入力シート'!R74</f>
        <v>0</v>
      </c>
      <c r="R11" s="148">
        <f>'4.地域包括支援センター回答入力シート'!S74</f>
        <v>0</v>
      </c>
      <c r="S11" s="148">
        <f>'4.地域包括支援センター回答入力シート'!T74</f>
        <v>0</v>
      </c>
      <c r="T11" s="148">
        <f>'4.地域包括支援センター回答入力シート'!U74</f>
        <v>0</v>
      </c>
      <c r="U11" s="148">
        <f>'4.地域包括支援センター回答入力シート'!V74</f>
        <v>0</v>
      </c>
      <c r="V11" s="151">
        <f>'1.業務チェックシート'!$F$95</f>
        <v>0</v>
      </c>
      <c r="W11" s="148">
        <f>'4.地域包括支援センター回答入力シート'!W74</f>
        <v>0</v>
      </c>
      <c r="X11" s="148">
        <f>'4.地域包括支援センター回答入力シート'!X74</f>
        <v>0</v>
      </c>
      <c r="Y11" s="148">
        <f>'4.地域包括支援センター回答入力シート'!Y74</f>
        <v>0</v>
      </c>
      <c r="Z11" s="148">
        <f>'4.地域包括支援センター回答入力シート'!Z74</f>
        <v>0</v>
      </c>
      <c r="AA11" s="148">
        <f>'4.地域包括支援センター回答入力シート'!AA74</f>
        <v>0</v>
      </c>
      <c r="AB11" s="151">
        <f>'1.業務チェックシート'!$F$95</f>
        <v>0</v>
      </c>
      <c r="AC11" s="148">
        <f>'4.地域包括支援センター回答入力シート'!AB74</f>
        <v>0</v>
      </c>
      <c r="AD11" s="148">
        <f>'4.地域包括支援センター回答入力シート'!AC74</f>
        <v>0</v>
      </c>
      <c r="AE11" s="148">
        <f>'4.地域包括支援センター回答入力シート'!AD74</f>
        <v>0</v>
      </c>
      <c r="AF11" s="148">
        <f>'4.地域包括支援センター回答入力シート'!AE74</f>
        <v>0</v>
      </c>
      <c r="AG11" s="148">
        <f>'4.地域包括支援センター回答入力シート'!AF74</f>
        <v>0</v>
      </c>
      <c r="AH11" s="151">
        <f>'1.業務チェックシート'!$F$95</f>
        <v>0</v>
      </c>
      <c r="AI11" s="148">
        <f>'4.地域包括支援センター回答入力シート'!AG74</f>
        <v>0</v>
      </c>
      <c r="AJ11" s="148">
        <f>'4.地域包括支援センター回答入力シート'!AH74</f>
        <v>0</v>
      </c>
      <c r="AK11" s="148">
        <f>'4.地域包括支援センター回答入力シート'!AI74</f>
        <v>0</v>
      </c>
      <c r="AL11" s="148">
        <f>'4.地域包括支援センター回答入力シート'!AJ74</f>
        <v>0</v>
      </c>
      <c r="AM11" s="148">
        <f>'4.地域包括支援センター回答入力シート'!AK74</f>
        <v>0</v>
      </c>
      <c r="AN11" s="151">
        <f>'1.業務チェックシート'!$F$95</f>
        <v>0</v>
      </c>
      <c r="AO11" s="148">
        <f>'4.地域包括支援センター回答入力シート'!AL74</f>
        <v>0</v>
      </c>
      <c r="AP11" s="148">
        <f>'4.地域包括支援センター回答入力シート'!AM74</f>
        <v>0</v>
      </c>
      <c r="AQ11" s="148">
        <f>'4.地域包括支援センター回答入力シート'!AN74</f>
        <v>0</v>
      </c>
      <c r="AR11" s="148">
        <f>'4.地域包括支援センター回答入力シート'!AO74</f>
        <v>0</v>
      </c>
      <c r="AS11" s="148">
        <f>'4.地域包括支援センター回答入力シート'!AP74</f>
        <v>0</v>
      </c>
      <c r="AT11" s="151">
        <f>'1.業務チェックシート'!$F$95</f>
        <v>0</v>
      </c>
      <c r="AU11" s="148">
        <f>'4.地域包括支援センター回答入力シート'!AQ74</f>
        <v>0</v>
      </c>
      <c r="AV11" s="148">
        <f>'4.地域包括支援センター回答入力シート'!AR74</f>
        <v>0</v>
      </c>
      <c r="AW11" s="148">
        <f>'4.地域包括支援センター回答入力シート'!AS74</f>
        <v>0</v>
      </c>
      <c r="AX11" s="148">
        <f>'4.地域包括支援センター回答入力シート'!AT74</f>
        <v>0</v>
      </c>
      <c r="AY11" s="148">
        <f>'4.地域包括支援センター回答入力シート'!AU74</f>
        <v>0</v>
      </c>
      <c r="AZ11" s="151">
        <f>'1.業務チェックシート'!$F$95</f>
        <v>0</v>
      </c>
      <c r="BA11" s="148">
        <f>'4.地域包括支援センター回答入力シート'!AV74</f>
        <v>0</v>
      </c>
      <c r="BB11" s="148">
        <f>'4.地域包括支援センター回答入力シート'!AW74</f>
        <v>0</v>
      </c>
      <c r="BC11" s="148">
        <f>'4.地域包括支援センター回答入力シート'!AX74</f>
        <v>0</v>
      </c>
      <c r="BD11" s="148">
        <f>'4.地域包括支援センター回答入力シート'!AY74</f>
        <v>0</v>
      </c>
      <c r="BE11" s="148">
        <f>'4.地域包括支援センター回答入力シート'!AZ74</f>
        <v>0</v>
      </c>
      <c r="BF11" s="151">
        <f>'1.業務チェックシート'!$F$95</f>
        <v>0</v>
      </c>
      <c r="BG11" s="148">
        <f>'4.地域包括支援センター回答入力シート'!BA74</f>
        <v>0</v>
      </c>
      <c r="BH11" s="148">
        <f>'4.地域包括支援センター回答入力シート'!BB74</f>
        <v>0</v>
      </c>
      <c r="BI11" s="148">
        <f>'4.地域包括支援センター回答入力シート'!BC74</f>
        <v>0</v>
      </c>
      <c r="BJ11" s="148">
        <f>'4.地域包括支援センター回答入力シート'!BD74</f>
        <v>0</v>
      </c>
      <c r="BK11" s="148">
        <f>'4.地域包括支援センター回答入力シート'!BE74</f>
        <v>0</v>
      </c>
      <c r="BL11" s="151">
        <f>'1.業務チェックシート'!$F$95</f>
        <v>0</v>
      </c>
      <c r="BM11" s="148">
        <f>'4.地域包括支援センター回答入力シート'!BF74</f>
        <v>0</v>
      </c>
      <c r="BN11" s="148">
        <f>'4.地域包括支援センター回答入力シート'!BG74</f>
        <v>0</v>
      </c>
      <c r="BO11" s="148">
        <f>'4.地域包括支援センター回答入力シート'!BH74</f>
        <v>0</v>
      </c>
      <c r="BP11" s="148">
        <f>'4.地域包括支援センター回答入力シート'!BI74</f>
        <v>0</v>
      </c>
      <c r="BQ11" s="148">
        <f>'4.地域包括支援センター回答入力シート'!BJ74</f>
        <v>0</v>
      </c>
      <c r="BR11" s="151">
        <f>'1.業務チェックシート'!$F$95</f>
        <v>0</v>
      </c>
      <c r="BS11" s="148">
        <f>'4.地域包括支援センター回答入力シート'!BK74</f>
        <v>0</v>
      </c>
      <c r="BT11" s="148">
        <f>'4.地域包括支援センター回答入力シート'!BL74</f>
        <v>0</v>
      </c>
      <c r="BU11" s="148">
        <f>'4.地域包括支援センター回答入力シート'!BM74</f>
        <v>0</v>
      </c>
      <c r="BV11" s="148">
        <f>'4.地域包括支援センター回答入力シート'!BN74</f>
        <v>0</v>
      </c>
      <c r="BW11" s="148">
        <f>'4.地域包括支援センター回答入力シート'!BO74</f>
        <v>0</v>
      </c>
      <c r="BX11" s="151">
        <f>'1.業務チェックシート'!$F$95</f>
        <v>0</v>
      </c>
      <c r="BY11" s="148">
        <f>'4.地域包括支援センター回答入力シート'!BP74</f>
        <v>0</v>
      </c>
      <c r="BZ11" s="148">
        <f>'4.地域包括支援センター回答入力シート'!BQ74</f>
        <v>0</v>
      </c>
      <c r="CA11" s="148">
        <f>'4.地域包括支援センター回答入力シート'!BR74</f>
        <v>0</v>
      </c>
      <c r="CB11" s="148">
        <f>'4.地域包括支援センター回答入力シート'!BS74</f>
        <v>0</v>
      </c>
      <c r="CC11" s="148">
        <f>'4.地域包括支援センター回答入力シート'!BT74</f>
        <v>0</v>
      </c>
      <c r="CD11" s="151">
        <f>'1.業務チェックシート'!$F$95</f>
        <v>0</v>
      </c>
      <c r="CE11" s="148">
        <f>'4.地域包括支援センター回答入力シート'!BU74</f>
        <v>0</v>
      </c>
      <c r="CF11" s="148">
        <f>'4.地域包括支援センター回答入力シート'!BV74</f>
        <v>0</v>
      </c>
      <c r="CG11" s="148">
        <f>'4.地域包括支援センター回答入力シート'!BW74</f>
        <v>0</v>
      </c>
      <c r="CH11" s="148">
        <f>'4.地域包括支援センター回答入力シート'!BX74</f>
        <v>0</v>
      </c>
      <c r="CI11" s="148">
        <f>'4.地域包括支援センター回答入力シート'!BY74</f>
        <v>0</v>
      </c>
      <c r="CJ11" s="151">
        <f>'1.業務チェックシート'!$F$95</f>
        <v>0</v>
      </c>
      <c r="CK11" s="148">
        <f>'4.地域包括支援センター回答入力シート'!BZ74</f>
        <v>0</v>
      </c>
      <c r="CL11" s="148">
        <f>'4.地域包括支援センター回答入力シート'!CA74</f>
        <v>0</v>
      </c>
      <c r="CM11" s="148">
        <f>'4.地域包括支援センター回答入力シート'!CB74</f>
        <v>0</v>
      </c>
      <c r="CN11" s="148">
        <f>'4.地域包括支援センター回答入力シート'!CC74</f>
        <v>0</v>
      </c>
      <c r="CO11" s="148">
        <f>'4.地域包括支援センター回答入力シート'!CD74</f>
        <v>0</v>
      </c>
      <c r="CP11" s="151">
        <f>'1.業務チェックシート'!$F$95</f>
        <v>0</v>
      </c>
      <c r="CQ11" s="148">
        <f>'4.地域包括支援センター回答入力シート'!CE74</f>
        <v>0</v>
      </c>
      <c r="CR11" s="148">
        <f>'4.地域包括支援センター回答入力シート'!CF74</f>
        <v>0</v>
      </c>
      <c r="CS11" s="148">
        <f>'4.地域包括支援センター回答入力シート'!CG74</f>
        <v>0</v>
      </c>
      <c r="CT11" s="148">
        <f>'4.地域包括支援センター回答入力シート'!CH74</f>
        <v>0</v>
      </c>
      <c r="CU11" s="148">
        <f>'4.地域包括支援センター回答入力シート'!CI74</f>
        <v>0</v>
      </c>
      <c r="CV11" s="151">
        <f>'1.業務チェックシート'!$F$95</f>
        <v>0</v>
      </c>
      <c r="CW11" s="148">
        <f>'4.地域包括支援センター回答入力シート'!CJ74</f>
        <v>0</v>
      </c>
      <c r="CX11" s="148">
        <f>'4.地域包括支援センター回答入力シート'!CK74</f>
        <v>0</v>
      </c>
      <c r="CY11" s="148">
        <f>'4.地域包括支援センター回答入力シート'!CL74</f>
        <v>0</v>
      </c>
      <c r="CZ11" s="148">
        <f>'4.地域包括支援センター回答入力シート'!CM74</f>
        <v>0</v>
      </c>
      <c r="DA11" s="148">
        <f>'4.地域包括支援センター回答入力シート'!CN74</f>
        <v>0</v>
      </c>
      <c r="DB11" s="151">
        <f>'1.業務チェックシート'!$F$95</f>
        <v>0</v>
      </c>
      <c r="DC11" s="148">
        <f>'4.地域包括支援センター回答入力シート'!CO74</f>
        <v>0</v>
      </c>
      <c r="DD11" s="148">
        <f>'4.地域包括支援センター回答入力シート'!CP74</f>
        <v>0</v>
      </c>
      <c r="DE11" s="148">
        <f>'4.地域包括支援センター回答入力シート'!CQ74</f>
        <v>0</v>
      </c>
      <c r="DF11" s="148">
        <f>'4.地域包括支援センター回答入力シート'!CR74</f>
        <v>0</v>
      </c>
      <c r="DG11" s="148">
        <f>'4.地域包括支援センター回答入力シート'!CS74</f>
        <v>0</v>
      </c>
      <c r="DH11" s="151">
        <f>'1.業務チェックシート'!$F$95</f>
        <v>0</v>
      </c>
      <c r="DI11" s="148">
        <f>'4.地域包括支援センター回答入力シート'!CT74</f>
        <v>0</v>
      </c>
      <c r="DJ11" s="148">
        <f>'4.地域包括支援センター回答入力シート'!CU74</f>
        <v>0</v>
      </c>
      <c r="DK11" s="148">
        <f>'4.地域包括支援センター回答入力シート'!CV74</f>
        <v>0</v>
      </c>
      <c r="DL11" s="148">
        <f>'4.地域包括支援センター回答入力シート'!CW74</f>
        <v>0</v>
      </c>
      <c r="DM11" s="148">
        <f>'4.地域包括支援センター回答入力シート'!CX74</f>
        <v>0</v>
      </c>
      <c r="DN11" s="151">
        <f>'1.業務チェックシート'!$F$95</f>
        <v>0</v>
      </c>
      <c r="DO11" s="148">
        <f>'4.地域包括支援センター回答入力シート'!CY74</f>
        <v>0</v>
      </c>
      <c r="DP11" s="148">
        <f>'4.地域包括支援センター回答入力シート'!CZ74</f>
        <v>0</v>
      </c>
      <c r="DQ11" s="148">
        <f>'4.地域包括支援センター回答入力シート'!DA74</f>
        <v>0</v>
      </c>
      <c r="DR11" s="148">
        <f>'4.地域包括支援センター回答入力シート'!DB74</f>
        <v>0</v>
      </c>
      <c r="DS11" s="148">
        <f>'4.地域包括支援センター回答入力シート'!DC74</f>
        <v>0</v>
      </c>
      <c r="DT11" s="151">
        <f>'1.業務チェックシート'!$F$95</f>
        <v>0</v>
      </c>
      <c r="DU11" s="148">
        <f>'4.地域包括支援センター回答入力シート'!DD74</f>
        <v>0</v>
      </c>
      <c r="DV11" s="148">
        <f>'4.地域包括支援センター回答入力シート'!DE74</f>
        <v>0</v>
      </c>
      <c r="DW11" s="148">
        <f>'4.地域包括支援センター回答入力シート'!DF74</f>
        <v>0</v>
      </c>
      <c r="DX11" s="148">
        <f>'4.地域包括支援センター回答入力シート'!DG74</f>
        <v>0</v>
      </c>
      <c r="DY11" s="148">
        <f>'4.地域包括支援センター回答入力シート'!DH74</f>
        <v>0</v>
      </c>
      <c r="DZ11" s="151">
        <f>'1.業務チェックシート'!$F$95</f>
        <v>0</v>
      </c>
      <c r="EA11" s="148">
        <f>'4.地域包括支援センター回答入力シート'!DI74</f>
        <v>0</v>
      </c>
      <c r="EB11" s="148">
        <f>'4.地域包括支援センター回答入力シート'!DJ74</f>
        <v>0</v>
      </c>
      <c r="EC11" s="148">
        <f>'4.地域包括支援センター回答入力シート'!DK74</f>
        <v>0</v>
      </c>
      <c r="ED11" s="148">
        <f>'4.地域包括支援センター回答入力シート'!DL74</f>
        <v>0</v>
      </c>
      <c r="EE11" s="148">
        <f>'4.地域包括支援センター回答入力シート'!DM74</f>
        <v>0</v>
      </c>
      <c r="EF11" s="151">
        <f>'1.業務チェックシート'!$F$95</f>
        <v>0</v>
      </c>
      <c r="EG11" s="148">
        <f>'4.地域包括支援センター回答入力シート'!DN74</f>
        <v>0</v>
      </c>
      <c r="EH11" s="148">
        <f>'4.地域包括支援センター回答入力シート'!DO74</f>
        <v>0</v>
      </c>
      <c r="EI11" s="148">
        <f>'4.地域包括支援センター回答入力シート'!DP74</f>
        <v>0</v>
      </c>
      <c r="EJ11" s="148">
        <f>'4.地域包括支援センター回答入力シート'!DQ74</f>
        <v>0</v>
      </c>
      <c r="EK11" s="148">
        <f>'4.地域包括支援センター回答入力シート'!DR74</f>
        <v>0</v>
      </c>
      <c r="EL11" s="151">
        <f>'1.業務チェックシート'!$F$95</f>
        <v>0</v>
      </c>
      <c r="EM11" s="148">
        <f>'4.地域包括支援センター回答入力シート'!DS74</f>
        <v>0</v>
      </c>
      <c r="EN11" s="148">
        <f>'4.地域包括支援センター回答入力シート'!DT74</f>
        <v>0</v>
      </c>
      <c r="EO11" s="148">
        <f>'4.地域包括支援センター回答入力シート'!DU74</f>
        <v>0</v>
      </c>
      <c r="EP11" s="148">
        <f>'4.地域包括支援センター回答入力シート'!DV74</f>
        <v>0</v>
      </c>
      <c r="EQ11" s="148">
        <f>'4.地域包括支援センター回答入力シート'!DW74</f>
        <v>0</v>
      </c>
      <c r="ER11" s="151">
        <f>'1.業務チェックシート'!$F$95</f>
        <v>0</v>
      </c>
      <c r="ES11" s="148">
        <f>'4.地域包括支援センター回答入力シート'!DX74</f>
        <v>0</v>
      </c>
      <c r="ET11" s="148">
        <f>'4.地域包括支援センター回答入力シート'!DY74</f>
        <v>0</v>
      </c>
      <c r="EU11" s="148">
        <f>'4.地域包括支援センター回答入力シート'!DZ74</f>
        <v>0</v>
      </c>
      <c r="EV11" s="148">
        <f>'4.地域包括支援センター回答入力シート'!EA74</f>
        <v>0</v>
      </c>
      <c r="EW11" s="148">
        <f>'4.地域包括支援センター回答入力シート'!EB74</f>
        <v>0</v>
      </c>
      <c r="EX11" s="151">
        <f>'1.業務チェックシート'!$F$95</f>
        <v>0</v>
      </c>
      <c r="EY11" s="148">
        <f>'4.地域包括支援センター回答入力シート'!EC74</f>
        <v>0</v>
      </c>
      <c r="EZ11" s="148">
        <f>'4.地域包括支援センター回答入力シート'!ED74</f>
        <v>0</v>
      </c>
      <c r="FA11" s="148">
        <f>'4.地域包括支援センター回答入力シート'!EE74</f>
        <v>0</v>
      </c>
      <c r="FB11" s="148">
        <f>'4.地域包括支援センター回答入力シート'!EF74</f>
        <v>0</v>
      </c>
      <c r="FC11" s="148">
        <f>'4.地域包括支援センター回答入力シート'!EG74</f>
        <v>0</v>
      </c>
      <c r="FD11" s="151">
        <f>'1.業務チェックシート'!$F$95</f>
        <v>0</v>
      </c>
      <c r="FE11" s="148">
        <f>'4.地域包括支援センター回答入力シート'!EH74</f>
        <v>0</v>
      </c>
      <c r="FF11" s="148">
        <f>'4.地域包括支援センター回答入力シート'!EI74</f>
        <v>0</v>
      </c>
      <c r="FG11" s="148">
        <f>'4.地域包括支援センター回答入力シート'!EJ74</f>
        <v>0</v>
      </c>
      <c r="FH11" s="148">
        <f>'4.地域包括支援センター回答入力シート'!EK74</f>
        <v>0</v>
      </c>
      <c r="FI11" s="148">
        <f>'4.地域包括支援センター回答入力シート'!EL74</f>
        <v>0</v>
      </c>
      <c r="FJ11" s="151">
        <f>'1.業務チェックシート'!$F$95</f>
        <v>0</v>
      </c>
      <c r="FK11" s="148">
        <f>'4.地域包括支援センター回答入力シート'!EM74</f>
        <v>0</v>
      </c>
      <c r="FL11" s="148">
        <f>'4.地域包括支援センター回答入力シート'!EN74</f>
        <v>0</v>
      </c>
      <c r="FM11" s="148">
        <f>'4.地域包括支援センター回答入力シート'!EO74</f>
        <v>0</v>
      </c>
      <c r="FN11" s="148">
        <f>'4.地域包括支援センター回答入力シート'!EP74</f>
        <v>0</v>
      </c>
      <c r="FO11" s="148">
        <f>'4.地域包括支援センター回答入力シート'!EQ74</f>
        <v>0</v>
      </c>
      <c r="FP11" s="151">
        <f>'1.業務チェックシート'!$F$95</f>
        <v>0</v>
      </c>
      <c r="FQ11" s="148">
        <f>'4.地域包括支援センター回答入力シート'!ER74</f>
        <v>0</v>
      </c>
      <c r="FR11" s="148">
        <f>'4.地域包括支援センター回答入力シート'!ES74</f>
        <v>0</v>
      </c>
      <c r="FS11" s="148">
        <f>'4.地域包括支援センター回答入力シート'!ET74</f>
        <v>0</v>
      </c>
      <c r="FT11" s="148">
        <f>'4.地域包括支援センター回答入力シート'!EU74</f>
        <v>0</v>
      </c>
      <c r="FU11" s="148">
        <f>'4.地域包括支援センター回答入力シート'!EV74</f>
        <v>0</v>
      </c>
      <c r="FV11" s="151">
        <f>'1.業務チェックシート'!$F$95</f>
        <v>0</v>
      </c>
      <c r="FW11" s="148">
        <f>'4.地域包括支援センター回答入力シート'!EW74</f>
        <v>0</v>
      </c>
      <c r="FX11" s="148">
        <f>'4.地域包括支援センター回答入力シート'!EX74</f>
        <v>0</v>
      </c>
      <c r="FY11" s="148">
        <f>'4.地域包括支援センター回答入力シート'!EY74</f>
        <v>0</v>
      </c>
      <c r="FZ11" s="148">
        <f>'4.地域包括支援センター回答入力シート'!EZ74</f>
        <v>0</v>
      </c>
      <c r="GA11" s="148">
        <f>'4.地域包括支援センター回答入力シート'!FA74</f>
        <v>0</v>
      </c>
    </row>
    <row r="12" spans="1:183" ht="15.75">
      <c r="B12" s="157">
        <v>4</v>
      </c>
      <c r="C12" s="145" t="s">
        <v>322</v>
      </c>
      <c r="D12" s="151">
        <f>'1.業務チェックシート'!$F$128</f>
        <v>0</v>
      </c>
      <c r="E12" s="148">
        <f>'4.地域包括支援センター回答入力シート'!H93</f>
        <v>0</v>
      </c>
      <c r="F12" s="148">
        <f>'4.地域包括支援センター回答入力シート'!I93</f>
        <v>0</v>
      </c>
      <c r="G12" s="148">
        <f>'4.地域包括支援センター回答入力シート'!J93</f>
        <v>0</v>
      </c>
      <c r="H12" s="148">
        <f>'4.地域包括支援センター回答入力シート'!K93</f>
        <v>0</v>
      </c>
      <c r="I12" s="148">
        <f>'4.地域包括支援センター回答入力シート'!L93</f>
        <v>0</v>
      </c>
      <c r="J12" s="151">
        <f>'1.業務チェックシート'!$F$128</f>
        <v>0</v>
      </c>
      <c r="K12" s="148">
        <f>'4.地域包括支援センター回答入力シート'!M93</f>
        <v>0</v>
      </c>
      <c r="L12" s="148">
        <f>'4.地域包括支援センター回答入力シート'!N93</f>
        <v>0</v>
      </c>
      <c r="M12" s="148">
        <f>'4.地域包括支援センター回答入力シート'!O93</f>
        <v>0</v>
      </c>
      <c r="N12" s="148">
        <f>'4.地域包括支援センター回答入力シート'!P93</f>
        <v>0</v>
      </c>
      <c r="O12" s="148">
        <f>'4.地域包括支援センター回答入力シート'!Q93</f>
        <v>0</v>
      </c>
      <c r="P12" s="151">
        <f>'1.業務チェックシート'!$F$128</f>
        <v>0</v>
      </c>
      <c r="Q12" s="148">
        <f>'4.地域包括支援センター回答入力シート'!R93</f>
        <v>0</v>
      </c>
      <c r="R12" s="148">
        <f>'4.地域包括支援センター回答入力シート'!S93</f>
        <v>0</v>
      </c>
      <c r="S12" s="148">
        <f>'4.地域包括支援センター回答入力シート'!T93</f>
        <v>0</v>
      </c>
      <c r="T12" s="148">
        <f>'4.地域包括支援センター回答入力シート'!U93</f>
        <v>0</v>
      </c>
      <c r="U12" s="148">
        <f>'4.地域包括支援センター回答入力シート'!V93</f>
        <v>0</v>
      </c>
      <c r="V12" s="151">
        <f>'1.業務チェックシート'!$F$128</f>
        <v>0</v>
      </c>
      <c r="W12" s="148">
        <f>'4.地域包括支援センター回答入力シート'!W93</f>
        <v>0</v>
      </c>
      <c r="X12" s="148">
        <f>'4.地域包括支援センター回答入力シート'!X93</f>
        <v>0</v>
      </c>
      <c r="Y12" s="148">
        <f>'4.地域包括支援センター回答入力シート'!Y93</f>
        <v>0</v>
      </c>
      <c r="Z12" s="148">
        <f>'4.地域包括支援センター回答入力シート'!Z93</f>
        <v>0</v>
      </c>
      <c r="AA12" s="148">
        <f>'4.地域包括支援センター回答入力シート'!AA93</f>
        <v>0</v>
      </c>
      <c r="AB12" s="151">
        <f>'1.業務チェックシート'!$F$128</f>
        <v>0</v>
      </c>
      <c r="AC12" s="148">
        <f>'4.地域包括支援センター回答入力シート'!AB93</f>
        <v>0</v>
      </c>
      <c r="AD12" s="148">
        <f>'4.地域包括支援センター回答入力シート'!AC93</f>
        <v>0</v>
      </c>
      <c r="AE12" s="148">
        <f>'4.地域包括支援センター回答入力シート'!AD93</f>
        <v>0</v>
      </c>
      <c r="AF12" s="148">
        <f>'4.地域包括支援センター回答入力シート'!AE93</f>
        <v>0</v>
      </c>
      <c r="AG12" s="148">
        <f>'4.地域包括支援センター回答入力シート'!AF93</f>
        <v>0</v>
      </c>
      <c r="AH12" s="151">
        <f>'1.業務チェックシート'!$F$128</f>
        <v>0</v>
      </c>
      <c r="AI12" s="148">
        <f>'4.地域包括支援センター回答入力シート'!AG93</f>
        <v>0</v>
      </c>
      <c r="AJ12" s="148">
        <f>'4.地域包括支援センター回答入力シート'!AH93</f>
        <v>0</v>
      </c>
      <c r="AK12" s="148">
        <f>'4.地域包括支援センター回答入力シート'!AI93</f>
        <v>0</v>
      </c>
      <c r="AL12" s="148">
        <f>'4.地域包括支援センター回答入力シート'!AJ93</f>
        <v>0</v>
      </c>
      <c r="AM12" s="148">
        <f>'4.地域包括支援センター回答入力シート'!AK93</f>
        <v>0</v>
      </c>
      <c r="AN12" s="151">
        <f>'1.業務チェックシート'!$F$128</f>
        <v>0</v>
      </c>
      <c r="AO12" s="148">
        <f>'4.地域包括支援センター回答入力シート'!AL93</f>
        <v>0</v>
      </c>
      <c r="AP12" s="148">
        <f>'4.地域包括支援センター回答入力シート'!AM93</f>
        <v>0</v>
      </c>
      <c r="AQ12" s="148">
        <f>'4.地域包括支援センター回答入力シート'!AN93</f>
        <v>0</v>
      </c>
      <c r="AR12" s="148">
        <f>'4.地域包括支援センター回答入力シート'!AO93</f>
        <v>0</v>
      </c>
      <c r="AS12" s="148">
        <f>'4.地域包括支援センター回答入力シート'!AP93</f>
        <v>0</v>
      </c>
      <c r="AT12" s="151">
        <f>'1.業務チェックシート'!$F$128</f>
        <v>0</v>
      </c>
      <c r="AU12" s="148">
        <f>'4.地域包括支援センター回答入力シート'!AQ93</f>
        <v>0</v>
      </c>
      <c r="AV12" s="148">
        <f>'4.地域包括支援センター回答入力シート'!AR93</f>
        <v>0</v>
      </c>
      <c r="AW12" s="148">
        <f>'4.地域包括支援センター回答入力シート'!AS93</f>
        <v>0</v>
      </c>
      <c r="AX12" s="148">
        <f>'4.地域包括支援センター回答入力シート'!AT93</f>
        <v>0</v>
      </c>
      <c r="AY12" s="148">
        <f>'4.地域包括支援センター回答入力シート'!AU93</f>
        <v>0</v>
      </c>
      <c r="AZ12" s="151">
        <f>'1.業務チェックシート'!$F$128</f>
        <v>0</v>
      </c>
      <c r="BA12" s="148">
        <f>'4.地域包括支援センター回答入力シート'!AV93</f>
        <v>0</v>
      </c>
      <c r="BB12" s="148">
        <f>'4.地域包括支援センター回答入力シート'!AW93</f>
        <v>0</v>
      </c>
      <c r="BC12" s="148">
        <f>'4.地域包括支援センター回答入力シート'!AX93</f>
        <v>0</v>
      </c>
      <c r="BD12" s="148">
        <f>'4.地域包括支援センター回答入力シート'!AY93</f>
        <v>0</v>
      </c>
      <c r="BE12" s="148">
        <f>'4.地域包括支援センター回答入力シート'!AZ93</f>
        <v>0</v>
      </c>
      <c r="BF12" s="151">
        <f>'1.業務チェックシート'!$F$128</f>
        <v>0</v>
      </c>
      <c r="BG12" s="148">
        <f>'4.地域包括支援センター回答入力シート'!BA93</f>
        <v>0</v>
      </c>
      <c r="BH12" s="148">
        <f>'4.地域包括支援センター回答入力シート'!BB93</f>
        <v>0</v>
      </c>
      <c r="BI12" s="148">
        <f>'4.地域包括支援センター回答入力シート'!BC93</f>
        <v>0</v>
      </c>
      <c r="BJ12" s="148">
        <f>'4.地域包括支援センター回答入力シート'!BD93</f>
        <v>0</v>
      </c>
      <c r="BK12" s="148">
        <f>'4.地域包括支援センター回答入力シート'!BE93</f>
        <v>0</v>
      </c>
      <c r="BL12" s="151">
        <f>'1.業務チェックシート'!$F$128</f>
        <v>0</v>
      </c>
      <c r="BM12" s="148">
        <f>'4.地域包括支援センター回答入力シート'!BF93</f>
        <v>0</v>
      </c>
      <c r="BN12" s="148">
        <f>'4.地域包括支援センター回答入力シート'!BG93</f>
        <v>0</v>
      </c>
      <c r="BO12" s="148">
        <f>'4.地域包括支援センター回答入力シート'!BH93</f>
        <v>0</v>
      </c>
      <c r="BP12" s="148">
        <f>'4.地域包括支援センター回答入力シート'!BI93</f>
        <v>0</v>
      </c>
      <c r="BQ12" s="148">
        <f>'4.地域包括支援センター回答入力シート'!BJ93</f>
        <v>0</v>
      </c>
      <c r="BR12" s="151">
        <f>'1.業務チェックシート'!$F$128</f>
        <v>0</v>
      </c>
      <c r="BS12" s="148">
        <f>'4.地域包括支援センター回答入力シート'!BK93</f>
        <v>0</v>
      </c>
      <c r="BT12" s="148">
        <f>'4.地域包括支援センター回答入力シート'!BL93</f>
        <v>0</v>
      </c>
      <c r="BU12" s="148">
        <f>'4.地域包括支援センター回答入力シート'!BM93</f>
        <v>0</v>
      </c>
      <c r="BV12" s="148">
        <f>'4.地域包括支援センター回答入力シート'!BN93</f>
        <v>0</v>
      </c>
      <c r="BW12" s="148">
        <f>'4.地域包括支援センター回答入力シート'!BO93</f>
        <v>0</v>
      </c>
      <c r="BX12" s="151">
        <f>'1.業務チェックシート'!$F$128</f>
        <v>0</v>
      </c>
      <c r="BY12" s="148">
        <f>'4.地域包括支援センター回答入力シート'!BP93</f>
        <v>0</v>
      </c>
      <c r="BZ12" s="148">
        <f>'4.地域包括支援センター回答入力シート'!BQ93</f>
        <v>0</v>
      </c>
      <c r="CA12" s="148">
        <f>'4.地域包括支援センター回答入力シート'!BR93</f>
        <v>0</v>
      </c>
      <c r="CB12" s="148">
        <f>'4.地域包括支援センター回答入力シート'!BS93</f>
        <v>0</v>
      </c>
      <c r="CC12" s="148">
        <f>'4.地域包括支援センター回答入力シート'!BT93</f>
        <v>0</v>
      </c>
      <c r="CD12" s="151">
        <f>'1.業務チェックシート'!$F$128</f>
        <v>0</v>
      </c>
      <c r="CE12" s="148">
        <f>'4.地域包括支援センター回答入力シート'!BU93</f>
        <v>0</v>
      </c>
      <c r="CF12" s="148">
        <f>'4.地域包括支援センター回答入力シート'!BV93</f>
        <v>0</v>
      </c>
      <c r="CG12" s="148">
        <f>'4.地域包括支援センター回答入力シート'!BW93</f>
        <v>0</v>
      </c>
      <c r="CH12" s="148">
        <f>'4.地域包括支援センター回答入力シート'!BX93</f>
        <v>0</v>
      </c>
      <c r="CI12" s="148">
        <f>'4.地域包括支援センター回答入力シート'!BY93</f>
        <v>0</v>
      </c>
      <c r="CJ12" s="151">
        <f>'1.業務チェックシート'!$F$128</f>
        <v>0</v>
      </c>
      <c r="CK12" s="148">
        <f>'4.地域包括支援センター回答入力シート'!BZ93</f>
        <v>0</v>
      </c>
      <c r="CL12" s="148">
        <f>'4.地域包括支援センター回答入力シート'!CA93</f>
        <v>0</v>
      </c>
      <c r="CM12" s="148">
        <f>'4.地域包括支援センター回答入力シート'!CB93</f>
        <v>0</v>
      </c>
      <c r="CN12" s="148">
        <f>'4.地域包括支援センター回答入力シート'!CC93</f>
        <v>0</v>
      </c>
      <c r="CO12" s="148">
        <f>'4.地域包括支援センター回答入力シート'!CD93</f>
        <v>0</v>
      </c>
      <c r="CP12" s="151">
        <f>'1.業務チェックシート'!$F$128</f>
        <v>0</v>
      </c>
      <c r="CQ12" s="148">
        <f>'4.地域包括支援センター回答入力シート'!CE93</f>
        <v>0</v>
      </c>
      <c r="CR12" s="148">
        <f>'4.地域包括支援センター回答入力シート'!CF93</f>
        <v>0</v>
      </c>
      <c r="CS12" s="148">
        <f>'4.地域包括支援センター回答入力シート'!CG93</f>
        <v>0</v>
      </c>
      <c r="CT12" s="148">
        <f>'4.地域包括支援センター回答入力シート'!CH93</f>
        <v>0</v>
      </c>
      <c r="CU12" s="148">
        <f>'4.地域包括支援センター回答入力シート'!CI93</f>
        <v>0</v>
      </c>
      <c r="CV12" s="151">
        <f>'1.業務チェックシート'!$F$128</f>
        <v>0</v>
      </c>
      <c r="CW12" s="148">
        <f>'4.地域包括支援センター回答入力シート'!CJ93</f>
        <v>0</v>
      </c>
      <c r="CX12" s="148">
        <f>'4.地域包括支援センター回答入力シート'!CK93</f>
        <v>0</v>
      </c>
      <c r="CY12" s="148">
        <f>'4.地域包括支援センター回答入力シート'!CL93</f>
        <v>0</v>
      </c>
      <c r="CZ12" s="148">
        <f>'4.地域包括支援センター回答入力シート'!CM93</f>
        <v>0</v>
      </c>
      <c r="DA12" s="148">
        <f>'4.地域包括支援センター回答入力シート'!CN93</f>
        <v>0</v>
      </c>
      <c r="DB12" s="151">
        <f>'1.業務チェックシート'!$F$128</f>
        <v>0</v>
      </c>
      <c r="DC12" s="148">
        <f>'4.地域包括支援センター回答入力シート'!CO93</f>
        <v>0</v>
      </c>
      <c r="DD12" s="148">
        <f>'4.地域包括支援センター回答入力シート'!CP93</f>
        <v>0</v>
      </c>
      <c r="DE12" s="148">
        <f>'4.地域包括支援センター回答入力シート'!CQ93</f>
        <v>0</v>
      </c>
      <c r="DF12" s="148">
        <f>'4.地域包括支援センター回答入力シート'!CR93</f>
        <v>0</v>
      </c>
      <c r="DG12" s="148">
        <f>'4.地域包括支援センター回答入力シート'!CS93</f>
        <v>0</v>
      </c>
      <c r="DH12" s="151">
        <f>'1.業務チェックシート'!$F$128</f>
        <v>0</v>
      </c>
      <c r="DI12" s="148">
        <f>'4.地域包括支援センター回答入力シート'!CT93</f>
        <v>0</v>
      </c>
      <c r="DJ12" s="148">
        <f>'4.地域包括支援センター回答入力シート'!CU93</f>
        <v>0</v>
      </c>
      <c r="DK12" s="148">
        <f>'4.地域包括支援センター回答入力シート'!CV93</f>
        <v>0</v>
      </c>
      <c r="DL12" s="148">
        <f>'4.地域包括支援センター回答入力シート'!CW93</f>
        <v>0</v>
      </c>
      <c r="DM12" s="148">
        <f>'4.地域包括支援センター回答入力シート'!CX93</f>
        <v>0</v>
      </c>
      <c r="DN12" s="151">
        <f>'1.業務チェックシート'!$F$128</f>
        <v>0</v>
      </c>
      <c r="DO12" s="148">
        <f>'4.地域包括支援センター回答入力シート'!CY93</f>
        <v>0</v>
      </c>
      <c r="DP12" s="148">
        <f>'4.地域包括支援センター回答入力シート'!CZ93</f>
        <v>0</v>
      </c>
      <c r="DQ12" s="148">
        <f>'4.地域包括支援センター回答入力シート'!DA93</f>
        <v>0</v>
      </c>
      <c r="DR12" s="148">
        <f>'4.地域包括支援センター回答入力シート'!DB93</f>
        <v>0</v>
      </c>
      <c r="DS12" s="148">
        <f>'4.地域包括支援センター回答入力シート'!DC93</f>
        <v>0</v>
      </c>
      <c r="DT12" s="151">
        <f>'1.業務チェックシート'!$F$128</f>
        <v>0</v>
      </c>
      <c r="DU12" s="148">
        <f>'4.地域包括支援センター回答入力シート'!DD93</f>
        <v>0</v>
      </c>
      <c r="DV12" s="148">
        <f>'4.地域包括支援センター回答入力シート'!DE93</f>
        <v>0</v>
      </c>
      <c r="DW12" s="148">
        <f>'4.地域包括支援センター回答入力シート'!DF93</f>
        <v>0</v>
      </c>
      <c r="DX12" s="148">
        <f>'4.地域包括支援センター回答入力シート'!DG93</f>
        <v>0</v>
      </c>
      <c r="DY12" s="148">
        <f>'4.地域包括支援センター回答入力シート'!DH93</f>
        <v>0</v>
      </c>
      <c r="DZ12" s="151">
        <f>'1.業務チェックシート'!$F$128</f>
        <v>0</v>
      </c>
      <c r="EA12" s="148">
        <f>'4.地域包括支援センター回答入力シート'!DI93</f>
        <v>0</v>
      </c>
      <c r="EB12" s="148">
        <f>'4.地域包括支援センター回答入力シート'!DJ93</f>
        <v>0</v>
      </c>
      <c r="EC12" s="148">
        <f>'4.地域包括支援センター回答入力シート'!DK93</f>
        <v>0</v>
      </c>
      <c r="ED12" s="148">
        <f>'4.地域包括支援センター回答入力シート'!DL93</f>
        <v>0</v>
      </c>
      <c r="EE12" s="148">
        <f>'4.地域包括支援センター回答入力シート'!DM93</f>
        <v>0</v>
      </c>
      <c r="EF12" s="151">
        <f>'1.業務チェックシート'!$F$128</f>
        <v>0</v>
      </c>
      <c r="EG12" s="148">
        <f>'4.地域包括支援センター回答入力シート'!DN93</f>
        <v>0</v>
      </c>
      <c r="EH12" s="148">
        <f>'4.地域包括支援センター回答入力シート'!DO93</f>
        <v>0</v>
      </c>
      <c r="EI12" s="148">
        <f>'4.地域包括支援センター回答入力シート'!DP93</f>
        <v>0</v>
      </c>
      <c r="EJ12" s="148">
        <f>'4.地域包括支援センター回答入力シート'!DQ93</f>
        <v>0</v>
      </c>
      <c r="EK12" s="148">
        <f>'4.地域包括支援センター回答入力シート'!DR93</f>
        <v>0</v>
      </c>
      <c r="EL12" s="151">
        <f>'1.業務チェックシート'!$F$128</f>
        <v>0</v>
      </c>
      <c r="EM12" s="148">
        <f>'4.地域包括支援センター回答入力シート'!DS93</f>
        <v>0</v>
      </c>
      <c r="EN12" s="148">
        <f>'4.地域包括支援センター回答入力シート'!DT93</f>
        <v>0</v>
      </c>
      <c r="EO12" s="148">
        <f>'4.地域包括支援センター回答入力シート'!DU93</f>
        <v>0</v>
      </c>
      <c r="EP12" s="148">
        <f>'4.地域包括支援センター回答入力シート'!DV93</f>
        <v>0</v>
      </c>
      <c r="EQ12" s="148">
        <f>'4.地域包括支援センター回答入力シート'!DW93</f>
        <v>0</v>
      </c>
      <c r="ER12" s="151">
        <f>'1.業務チェックシート'!$F$128</f>
        <v>0</v>
      </c>
      <c r="ES12" s="148">
        <f>'4.地域包括支援センター回答入力シート'!DX93</f>
        <v>0</v>
      </c>
      <c r="ET12" s="148">
        <f>'4.地域包括支援センター回答入力シート'!DY93</f>
        <v>0</v>
      </c>
      <c r="EU12" s="148">
        <f>'4.地域包括支援センター回答入力シート'!DZ93</f>
        <v>0</v>
      </c>
      <c r="EV12" s="148">
        <f>'4.地域包括支援センター回答入力シート'!EA93</f>
        <v>0</v>
      </c>
      <c r="EW12" s="148">
        <f>'4.地域包括支援センター回答入力シート'!EB93</f>
        <v>0</v>
      </c>
      <c r="EX12" s="151">
        <f>'1.業務チェックシート'!$F$128</f>
        <v>0</v>
      </c>
      <c r="EY12" s="148">
        <f>'4.地域包括支援センター回答入力シート'!EC93</f>
        <v>0</v>
      </c>
      <c r="EZ12" s="148">
        <f>'4.地域包括支援センター回答入力シート'!ED93</f>
        <v>0</v>
      </c>
      <c r="FA12" s="148">
        <f>'4.地域包括支援センター回答入力シート'!EE93</f>
        <v>0</v>
      </c>
      <c r="FB12" s="148">
        <f>'4.地域包括支援センター回答入力シート'!EF93</f>
        <v>0</v>
      </c>
      <c r="FC12" s="148">
        <f>'4.地域包括支援センター回答入力シート'!EG93</f>
        <v>0</v>
      </c>
      <c r="FD12" s="151">
        <f>'1.業務チェックシート'!$F$128</f>
        <v>0</v>
      </c>
      <c r="FE12" s="148">
        <f>'4.地域包括支援センター回答入力シート'!EH93</f>
        <v>0</v>
      </c>
      <c r="FF12" s="148">
        <f>'4.地域包括支援センター回答入力シート'!EI93</f>
        <v>0</v>
      </c>
      <c r="FG12" s="148">
        <f>'4.地域包括支援センター回答入力シート'!EJ93</f>
        <v>0</v>
      </c>
      <c r="FH12" s="148">
        <f>'4.地域包括支援センター回答入力シート'!EK93</f>
        <v>0</v>
      </c>
      <c r="FI12" s="148">
        <f>'4.地域包括支援センター回答入力シート'!EL93</f>
        <v>0</v>
      </c>
      <c r="FJ12" s="151">
        <f>'1.業務チェックシート'!$F$128</f>
        <v>0</v>
      </c>
      <c r="FK12" s="148">
        <f>'4.地域包括支援センター回答入力シート'!EM93</f>
        <v>0</v>
      </c>
      <c r="FL12" s="148">
        <f>'4.地域包括支援センター回答入力シート'!EN93</f>
        <v>0</v>
      </c>
      <c r="FM12" s="148">
        <f>'4.地域包括支援センター回答入力シート'!EO93</f>
        <v>0</v>
      </c>
      <c r="FN12" s="148">
        <f>'4.地域包括支援センター回答入力シート'!EP93</f>
        <v>0</v>
      </c>
      <c r="FO12" s="148">
        <f>'4.地域包括支援センター回答入力シート'!EQ93</f>
        <v>0</v>
      </c>
      <c r="FP12" s="151">
        <f>'1.業務チェックシート'!$F$128</f>
        <v>0</v>
      </c>
      <c r="FQ12" s="148">
        <f>'4.地域包括支援センター回答入力シート'!ER93</f>
        <v>0</v>
      </c>
      <c r="FR12" s="148">
        <f>'4.地域包括支援センター回答入力シート'!ES93</f>
        <v>0</v>
      </c>
      <c r="FS12" s="148">
        <f>'4.地域包括支援センター回答入力シート'!ET93</f>
        <v>0</v>
      </c>
      <c r="FT12" s="148">
        <f>'4.地域包括支援センター回答入力シート'!EU93</f>
        <v>0</v>
      </c>
      <c r="FU12" s="148">
        <f>'4.地域包括支援センター回答入力シート'!EV93</f>
        <v>0</v>
      </c>
      <c r="FV12" s="151">
        <f>'1.業務チェックシート'!$F$128</f>
        <v>0</v>
      </c>
      <c r="FW12" s="148">
        <f>'4.地域包括支援センター回答入力シート'!EW93</f>
        <v>0</v>
      </c>
      <c r="FX12" s="148">
        <f>'4.地域包括支援センター回答入力シート'!EX93</f>
        <v>0</v>
      </c>
      <c r="FY12" s="148">
        <f>'4.地域包括支援センター回答入力シート'!EY93</f>
        <v>0</v>
      </c>
      <c r="FZ12" s="148">
        <f>'4.地域包括支援センター回答入力シート'!EZ93</f>
        <v>0</v>
      </c>
      <c r="GA12" s="148">
        <f>'4.地域包括支援センター回答入力シート'!FA93</f>
        <v>0</v>
      </c>
    </row>
    <row r="13" spans="1:183" ht="15.75">
      <c r="B13" s="157">
        <v>5</v>
      </c>
      <c r="C13" s="145" t="s">
        <v>323</v>
      </c>
      <c r="D13" s="151">
        <f>'1.業務チェックシート'!$F$137</f>
        <v>0</v>
      </c>
      <c r="E13" s="148">
        <f>'4.地域包括支援センター回答入力シート'!H101</f>
        <v>0</v>
      </c>
      <c r="F13" s="148">
        <f>'4.地域包括支援センター回答入力シート'!I101</f>
        <v>0</v>
      </c>
      <c r="G13" s="148">
        <f>'4.地域包括支援センター回答入力シート'!J101</f>
        <v>0</v>
      </c>
      <c r="H13" s="148">
        <f>'4.地域包括支援センター回答入力シート'!K101</f>
        <v>0</v>
      </c>
      <c r="I13" s="148">
        <f>'4.地域包括支援センター回答入力シート'!L101</f>
        <v>0</v>
      </c>
      <c r="J13" s="151">
        <f>'1.業務チェックシート'!$F$137</f>
        <v>0</v>
      </c>
      <c r="K13" s="148">
        <f>'4.地域包括支援センター回答入力シート'!M101</f>
        <v>0</v>
      </c>
      <c r="L13" s="148">
        <f>'4.地域包括支援センター回答入力シート'!N101</f>
        <v>0</v>
      </c>
      <c r="M13" s="148">
        <f>'4.地域包括支援センター回答入力シート'!O101</f>
        <v>0</v>
      </c>
      <c r="N13" s="148">
        <f>'4.地域包括支援センター回答入力シート'!P101</f>
        <v>0</v>
      </c>
      <c r="O13" s="148">
        <f>'4.地域包括支援センター回答入力シート'!Q101</f>
        <v>0</v>
      </c>
      <c r="P13" s="151">
        <f>'1.業務チェックシート'!$F$137</f>
        <v>0</v>
      </c>
      <c r="Q13" s="148">
        <f>'4.地域包括支援センター回答入力シート'!R101</f>
        <v>0</v>
      </c>
      <c r="R13" s="148">
        <f>'4.地域包括支援センター回答入力シート'!S101</f>
        <v>0</v>
      </c>
      <c r="S13" s="148">
        <f>'4.地域包括支援センター回答入力シート'!T101</f>
        <v>0</v>
      </c>
      <c r="T13" s="148">
        <f>'4.地域包括支援センター回答入力シート'!U101</f>
        <v>0</v>
      </c>
      <c r="U13" s="148">
        <f>'4.地域包括支援センター回答入力シート'!V101</f>
        <v>0</v>
      </c>
      <c r="V13" s="151">
        <f>'1.業務チェックシート'!$F$137</f>
        <v>0</v>
      </c>
      <c r="W13" s="148">
        <f>'4.地域包括支援センター回答入力シート'!W101</f>
        <v>0</v>
      </c>
      <c r="X13" s="148">
        <f>'4.地域包括支援センター回答入力シート'!X101</f>
        <v>0</v>
      </c>
      <c r="Y13" s="148">
        <f>'4.地域包括支援センター回答入力シート'!Y101</f>
        <v>0</v>
      </c>
      <c r="Z13" s="148">
        <f>'4.地域包括支援センター回答入力シート'!Z101</f>
        <v>0</v>
      </c>
      <c r="AA13" s="148">
        <f>'4.地域包括支援センター回答入力シート'!AA101</f>
        <v>0</v>
      </c>
      <c r="AB13" s="151">
        <f>'1.業務チェックシート'!$F$137</f>
        <v>0</v>
      </c>
      <c r="AC13" s="148">
        <f>'4.地域包括支援センター回答入力シート'!AB101</f>
        <v>0</v>
      </c>
      <c r="AD13" s="148">
        <f>'4.地域包括支援センター回答入力シート'!AC101</f>
        <v>0</v>
      </c>
      <c r="AE13" s="148">
        <f>'4.地域包括支援センター回答入力シート'!AD101</f>
        <v>0</v>
      </c>
      <c r="AF13" s="148">
        <f>'4.地域包括支援センター回答入力シート'!AE101</f>
        <v>0</v>
      </c>
      <c r="AG13" s="148">
        <f>'4.地域包括支援センター回答入力シート'!AF101</f>
        <v>0</v>
      </c>
      <c r="AH13" s="151">
        <f>'1.業務チェックシート'!$F$137</f>
        <v>0</v>
      </c>
      <c r="AI13" s="148">
        <f>'4.地域包括支援センター回答入力シート'!AG101</f>
        <v>0</v>
      </c>
      <c r="AJ13" s="148">
        <f>'4.地域包括支援センター回答入力シート'!AH101</f>
        <v>0</v>
      </c>
      <c r="AK13" s="148">
        <f>'4.地域包括支援センター回答入力シート'!AI101</f>
        <v>0</v>
      </c>
      <c r="AL13" s="148">
        <f>'4.地域包括支援センター回答入力シート'!AJ101</f>
        <v>0</v>
      </c>
      <c r="AM13" s="148">
        <f>'4.地域包括支援センター回答入力シート'!AK101</f>
        <v>0</v>
      </c>
      <c r="AN13" s="151">
        <f>'1.業務チェックシート'!$F$137</f>
        <v>0</v>
      </c>
      <c r="AO13" s="148">
        <f>'4.地域包括支援センター回答入力シート'!AL101</f>
        <v>0</v>
      </c>
      <c r="AP13" s="148">
        <f>'4.地域包括支援センター回答入力シート'!AM101</f>
        <v>0</v>
      </c>
      <c r="AQ13" s="148">
        <f>'4.地域包括支援センター回答入力シート'!AN101</f>
        <v>0</v>
      </c>
      <c r="AR13" s="148">
        <f>'4.地域包括支援センター回答入力シート'!AO101</f>
        <v>0</v>
      </c>
      <c r="AS13" s="148">
        <f>'4.地域包括支援センター回答入力シート'!AP101</f>
        <v>0</v>
      </c>
      <c r="AT13" s="151">
        <f>'1.業務チェックシート'!$F$137</f>
        <v>0</v>
      </c>
      <c r="AU13" s="148">
        <f>'4.地域包括支援センター回答入力シート'!AQ101</f>
        <v>0</v>
      </c>
      <c r="AV13" s="148">
        <f>'4.地域包括支援センター回答入力シート'!AR101</f>
        <v>0</v>
      </c>
      <c r="AW13" s="148">
        <f>'4.地域包括支援センター回答入力シート'!AS101</f>
        <v>0</v>
      </c>
      <c r="AX13" s="148">
        <f>'4.地域包括支援センター回答入力シート'!AT101</f>
        <v>0</v>
      </c>
      <c r="AY13" s="148">
        <f>'4.地域包括支援センター回答入力シート'!AU101</f>
        <v>0</v>
      </c>
      <c r="AZ13" s="151">
        <f>'1.業務チェックシート'!$F$137</f>
        <v>0</v>
      </c>
      <c r="BA13" s="148">
        <f>'4.地域包括支援センター回答入力シート'!AV101</f>
        <v>0</v>
      </c>
      <c r="BB13" s="148">
        <f>'4.地域包括支援センター回答入力シート'!AW101</f>
        <v>0</v>
      </c>
      <c r="BC13" s="148">
        <f>'4.地域包括支援センター回答入力シート'!AX101</f>
        <v>0</v>
      </c>
      <c r="BD13" s="148">
        <f>'4.地域包括支援センター回答入力シート'!AY101</f>
        <v>0</v>
      </c>
      <c r="BE13" s="148">
        <f>'4.地域包括支援センター回答入力シート'!AZ101</f>
        <v>0</v>
      </c>
      <c r="BF13" s="151">
        <f>'1.業務チェックシート'!$F$137</f>
        <v>0</v>
      </c>
      <c r="BG13" s="148">
        <f>'4.地域包括支援センター回答入力シート'!BA101</f>
        <v>0</v>
      </c>
      <c r="BH13" s="148">
        <f>'4.地域包括支援センター回答入力シート'!BB101</f>
        <v>0</v>
      </c>
      <c r="BI13" s="148">
        <f>'4.地域包括支援センター回答入力シート'!BC101</f>
        <v>0</v>
      </c>
      <c r="BJ13" s="148">
        <f>'4.地域包括支援センター回答入力シート'!BD101</f>
        <v>0</v>
      </c>
      <c r="BK13" s="148">
        <f>'4.地域包括支援センター回答入力シート'!BE101</f>
        <v>0</v>
      </c>
      <c r="BL13" s="151">
        <f>'1.業務チェックシート'!$F$137</f>
        <v>0</v>
      </c>
      <c r="BM13" s="148">
        <f>'4.地域包括支援センター回答入力シート'!BF101</f>
        <v>0</v>
      </c>
      <c r="BN13" s="148">
        <f>'4.地域包括支援センター回答入力シート'!BG101</f>
        <v>0</v>
      </c>
      <c r="BO13" s="148">
        <f>'4.地域包括支援センター回答入力シート'!BH101</f>
        <v>0</v>
      </c>
      <c r="BP13" s="148">
        <f>'4.地域包括支援センター回答入力シート'!BI101</f>
        <v>0</v>
      </c>
      <c r="BQ13" s="148">
        <f>'4.地域包括支援センター回答入力シート'!BJ101</f>
        <v>0</v>
      </c>
      <c r="BR13" s="151">
        <f>'1.業務チェックシート'!$F$137</f>
        <v>0</v>
      </c>
      <c r="BS13" s="148">
        <f>'4.地域包括支援センター回答入力シート'!BK101</f>
        <v>0</v>
      </c>
      <c r="BT13" s="148">
        <f>'4.地域包括支援センター回答入力シート'!BL101</f>
        <v>0</v>
      </c>
      <c r="BU13" s="148">
        <f>'4.地域包括支援センター回答入力シート'!BM101</f>
        <v>0</v>
      </c>
      <c r="BV13" s="148">
        <f>'4.地域包括支援センター回答入力シート'!BN101</f>
        <v>0</v>
      </c>
      <c r="BW13" s="148">
        <f>'4.地域包括支援センター回答入力シート'!BO101</f>
        <v>0</v>
      </c>
      <c r="BX13" s="151">
        <f>'1.業務チェックシート'!$F$137</f>
        <v>0</v>
      </c>
      <c r="BY13" s="148">
        <f>'4.地域包括支援センター回答入力シート'!BP101</f>
        <v>0</v>
      </c>
      <c r="BZ13" s="148">
        <f>'4.地域包括支援センター回答入力シート'!BQ101</f>
        <v>0</v>
      </c>
      <c r="CA13" s="148">
        <f>'4.地域包括支援センター回答入力シート'!BR101</f>
        <v>0</v>
      </c>
      <c r="CB13" s="148">
        <f>'4.地域包括支援センター回答入力シート'!BS101</f>
        <v>0</v>
      </c>
      <c r="CC13" s="148">
        <f>'4.地域包括支援センター回答入力シート'!BT101</f>
        <v>0</v>
      </c>
      <c r="CD13" s="151">
        <f>'1.業務チェックシート'!$F$137</f>
        <v>0</v>
      </c>
      <c r="CE13" s="148">
        <f>'4.地域包括支援センター回答入力シート'!BU101</f>
        <v>0</v>
      </c>
      <c r="CF13" s="148">
        <f>'4.地域包括支援センター回答入力シート'!BV101</f>
        <v>0</v>
      </c>
      <c r="CG13" s="148">
        <f>'4.地域包括支援センター回答入力シート'!BW101</f>
        <v>0</v>
      </c>
      <c r="CH13" s="148">
        <f>'4.地域包括支援センター回答入力シート'!BX101</f>
        <v>0</v>
      </c>
      <c r="CI13" s="148">
        <f>'4.地域包括支援センター回答入力シート'!BY101</f>
        <v>0</v>
      </c>
      <c r="CJ13" s="151">
        <f>'1.業務チェックシート'!$F$137</f>
        <v>0</v>
      </c>
      <c r="CK13" s="148">
        <f>'4.地域包括支援センター回答入力シート'!BZ101</f>
        <v>0</v>
      </c>
      <c r="CL13" s="148">
        <f>'4.地域包括支援センター回答入力シート'!CA101</f>
        <v>0</v>
      </c>
      <c r="CM13" s="148">
        <f>'4.地域包括支援センター回答入力シート'!CB101</f>
        <v>0</v>
      </c>
      <c r="CN13" s="148">
        <f>'4.地域包括支援センター回答入力シート'!CC101</f>
        <v>0</v>
      </c>
      <c r="CO13" s="148">
        <f>'4.地域包括支援センター回答入力シート'!CD101</f>
        <v>0</v>
      </c>
      <c r="CP13" s="151">
        <f>'1.業務チェックシート'!$F$137</f>
        <v>0</v>
      </c>
      <c r="CQ13" s="148">
        <f>'4.地域包括支援センター回答入力シート'!CE101</f>
        <v>0</v>
      </c>
      <c r="CR13" s="148">
        <f>'4.地域包括支援センター回答入力シート'!CF101</f>
        <v>0</v>
      </c>
      <c r="CS13" s="148">
        <f>'4.地域包括支援センター回答入力シート'!CG101</f>
        <v>0</v>
      </c>
      <c r="CT13" s="148">
        <f>'4.地域包括支援センター回答入力シート'!CH101</f>
        <v>0</v>
      </c>
      <c r="CU13" s="148">
        <f>'4.地域包括支援センター回答入力シート'!CI101</f>
        <v>0</v>
      </c>
      <c r="CV13" s="151">
        <f>'1.業務チェックシート'!$F$137</f>
        <v>0</v>
      </c>
      <c r="CW13" s="148">
        <f>'4.地域包括支援センター回答入力シート'!CJ101</f>
        <v>0</v>
      </c>
      <c r="CX13" s="148">
        <f>'4.地域包括支援センター回答入力シート'!CK101</f>
        <v>0</v>
      </c>
      <c r="CY13" s="148">
        <f>'4.地域包括支援センター回答入力シート'!CL101</f>
        <v>0</v>
      </c>
      <c r="CZ13" s="148">
        <f>'4.地域包括支援センター回答入力シート'!CM101</f>
        <v>0</v>
      </c>
      <c r="DA13" s="148">
        <f>'4.地域包括支援センター回答入力シート'!CN101</f>
        <v>0</v>
      </c>
      <c r="DB13" s="151">
        <f>'1.業務チェックシート'!$F$137</f>
        <v>0</v>
      </c>
      <c r="DC13" s="148">
        <f>'4.地域包括支援センター回答入力シート'!CO101</f>
        <v>0</v>
      </c>
      <c r="DD13" s="148">
        <f>'4.地域包括支援センター回答入力シート'!CP101</f>
        <v>0</v>
      </c>
      <c r="DE13" s="148">
        <f>'4.地域包括支援センター回答入力シート'!CQ101</f>
        <v>0</v>
      </c>
      <c r="DF13" s="148">
        <f>'4.地域包括支援センター回答入力シート'!CR101</f>
        <v>0</v>
      </c>
      <c r="DG13" s="148">
        <f>'4.地域包括支援センター回答入力シート'!CS101</f>
        <v>0</v>
      </c>
      <c r="DH13" s="151">
        <f>'1.業務チェックシート'!$F$137</f>
        <v>0</v>
      </c>
      <c r="DI13" s="148">
        <f>'4.地域包括支援センター回答入力シート'!CT101</f>
        <v>0</v>
      </c>
      <c r="DJ13" s="148">
        <f>'4.地域包括支援センター回答入力シート'!CU101</f>
        <v>0</v>
      </c>
      <c r="DK13" s="148">
        <f>'4.地域包括支援センター回答入力シート'!CV101</f>
        <v>0</v>
      </c>
      <c r="DL13" s="148">
        <f>'4.地域包括支援センター回答入力シート'!CW101</f>
        <v>0</v>
      </c>
      <c r="DM13" s="148">
        <f>'4.地域包括支援センター回答入力シート'!CX101</f>
        <v>0</v>
      </c>
      <c r="DN13" s="151">
        <f>'1.業務チェックシート'!$F$137</f>
        <v>0</v>
      </c>
      <c r="DO13" s="148">
        <f>'4.地域包括支援センター回答入力シート'!CY101</f>
        <v>0</v>
      </c>
      <c r="DP13" s="148">
        <f>'4.地域包括支援センター回答入力シート'!CZ101</f>
        <v>0</v>
      </c>
      <c r="DQ13" s="148">
        <f>'4.地域包括支援センター回答入力シート'!DA101</f>
        <v>0</v>
      </c>
      <c r="DR13" s="148">
        <f>'4.地域包括支援センター回答入力シート'!DB101</f>
        <v>0</v>
      </c>
      <c r="DS13" s="148">
        <f>'4.地域包括支援センター回答入力シート'!DC101</f>
        <v>0</v>
      </c>
      <c r="DT13" s="151">
        <f>'1.業務チェックシート'!$F$137</f>
        <v>0</v>
      </c>
      <c r="DU13" s="148">
        <f>'4.地域包括支援センター回答入力シート'!DD101</f>
        <v>0</v>
      </c>
      <c r="DV13" s="148">
        <f>'4.地域包括支援センター回答入力シート'!DE101</f>
        <v>0</v>
      </c>
      <c r="DW13" s="148">
        <f>'4.地域包括支援センター回答入力シート'!DF101</f>
        <v>0</v>
      </c>
      <c r="DX13" s="148">
        <f>'4.地域包括支援センター回答入力シート'!DG101</f>
        <v>0</v>
      </c>
      <c r="DY13" s="148">
        <f>'4.地域包括支援センター回答入力シート'!DH101</f>
        <v>0</v>
      </c>
      <c r="DZ13" s="151">
        <f>'1.業務チェックシート'!$F$137</f>
        <v>0</v>
      </c>
      <c r="EA13" s="148">
        <f>'4.地域包括支援センター回答入力シート'!DI101</f>
        <v>0</v>
      </c>
      <c r="EB13" s="148">
        <f>'4.地域包括支援センター回答入力シート'!DJ101</f>
        <v>0</v>
      </c>
      <c r="EC13" s="148">
        <f>'4.地域包括支援センター回答入力シート'!DK101</f>
        <v>0</v>
      </c>
      <c r="ED13" s="148">
        <f>'4.地域包括支援センター回答入力シート'!DL101</f>
        <v>0</v>
      </c>
      <c r="EE13" s="148">
        <f>'4.地域包括支援センター回答入力シート'!DM101</f>
        <v>0</v>
      </c>
      <c r="EF13" s="151">
        <f>'1.業務チェックシート'!$F$137</f>
        <v>0</v>
      </c>
      <c r="EG13" s="148">
        <f>'4.地域包括支援センター回答入力シート'!DN101</f>
        <v>0</v>
      </c>
      <c r="EH13" s="148">
        <f>'4.地域包括支援センター回答入力シート'!DO101</f>
        <v>0</v>
      </c>
      <c r="EI13" s="148">
        <f>'4.地域包括支援センター回答入力シート'!DP101</f>
        <v>0</v>
      </c>
      <c r="EJ13" s="148">
        <f>'4.地域包括支援センター回答入力シート'!DQ101</f>
        <v>0</v>
      </c>
      <c r="EK13" s="148">
        <f>'4.地域包括支援センター回答入力シート'!DR101</f>
        <v>0</v>
      </c>
      <c r="EL13" s="151">
        <f>'1.業務チェックシート'!$F$137</f>
        <v>0</v>
      </c>
      <c r="EM13" s="148">
        <f>'4.地域包括支援センター回答入力シート'!DS101</f>
        <v>0</v>
      </c>
      <c r="EN13" s="148">
        <f>'4.地域包括支援センター回答入力シート'!DT101</f>
        <v>0</v>
      </c>
      <c r="EO13" s="148">
        <f>'4.地域包括支援センター回答入力シート'!DU101</f>
        <v>0</v>
      </c>
      <c r="EP13" s="148">
        <f>'4.地域包括支援センター回答入力シート'!DV101</f>
        <v>0</v>
      </c>
      <c r="EQ13" s="148">
        <f>'4.地域包括支援センター回答入力シート'!DW101</f>
        <v>0</v>
      </c>
      <c r="ER13" s="151">
        <f>'1.業務チェックシート'!$F$137</f>
        <v>0</v>
      </c>
      <c r="ES13" s="148">
        <f>'4.地域包括支援センター回答入力シート'!DX101</f>
        <v>0</v>
      </c>
      <c r="ET13" s="148">
        <f>'4.地域包括支援センター回答入力シート'!DY101</f>
        <v>0</v>
      </c>
      <c r="EU13" s="148">
        <f>'4.地域包括支援センター回答入力シート'!DZ101</f>
        <v>0</v>
      </c>
      <c r="EV13" s="148">
        <f>'4.地域包括支援センター回答入力シート'!EA101</f>
        <v>0</v>
      </c>
      <c r="EW13" s="148">
        <f>'4.地域包括支援センター回答入力シート'!EB101</f>
        <v>0</v>
      </c>
      <c r="EX13" s="151">
        <f>'1.業務チェックシート'!$F$137</f>
        <v>0</v>
      </c>
      <c r="EY13" s="148">
        <f>'4.地域包括支援センター回答入力シート'!EC101</f>
        <v>0</v>
      </c>
      <c r="EZ13" s="148">
        <f>'4.地域包括支援センター回答入力シート'!ED101</f>
        <v>0</v>
      </c>
      <c r="FA13" s="148">
        <f>'4.地域包括支援センター回答入力シート'!EE101</f>
        <v>0</v>
      </c>
      <c r="FB13" s="148">
        <f>'4.地域包括支援センター回答入力シート'!EF101</f>
        <v>0</v>
      </c>
      <c r="FC13" s="148">
        <f>'4.地域包括支援センター回答入力シート'!EG101</f>
        <v>0</v>
      </c>
      <c r="FD13" s="151">
        <f>'1.業務チェックシート'!$F$137</f>
        <v>0</v>
      </c>
      <c r="FE13" s="148">
        <f>'4.地域包括支援センター回答入力シート'!EH101</f>
        <v>0</v>
      </c>
      <c r="FF13" s="148">
        <f>'4.地域包括支援センター回答入力シート'!EI101</f>
        <v>0</v>
      </c>
      <c r="FG13" s="148">
        <f>'4.地域包括支援センター回答入力シート'!EJ101</f>
        <v>0</v>
      </c>
      <c r="FH13" s="148">
        <f>'4.地域包括支援センター回答入力シート'!EK101</f>
        <v>0</v>
      </c>
      <c r="FI13" s="148">
        <f>'4.地域包括支援センター回答入力シート'!EL101</f>
        <v>0</v>
      </c>
      <c r="FJ13" s="151">
        <f>'1.業務チェックシート'!$F$137</f>
        <v>0</v>
      </c>
      <c r="FK13" s="148">
        <f>'4.地域包括支援センター回答入力シート'!EM101</f>
        <v>0</v>
      </c>
      <c r="FL13" s="148">
        <f>'4.地域包括支援センター回答入力シート'!EN101</f>
        <v>0</v>
      </c>
      <c r="FM13" s="148">
        <f>'4.地域包括支援センター回答入力シート'!EO101</f>
        <v>0</v>
      </c>
      <c r="FN13" s="148">
        <f>'4.地域包括支援センター回答入力シート'!EP101</f>
        <v>0</v>
      </c>
      <c r="FO13" s="148">
        <f>'4.地域包括支援センター回答入力シート'!EQ101</f>
        <v>0</v>
      </c>
      <c r="FP13" s="151">
        <f>'1.業務チェックシート'!$F$137</f>
        <v>0</v>
      </c>
      <c r="FQ13" s="148">
        <f>'4.地域包括支援センター回答入力シート'!ER101</f>
        <v>0</v>
      </c>
      <c r="FR13" s="148">
        <f>'4.地域包括支援センター回答入力シート'!ES101</f>
        <v>0</v>
      </c>
      <c r="FS13" s="148">
        <f>'4.地域包括支援センター回答入力シート'!ET101</f>
        <v>0</v>
      </c>
      <c r="FT13" s="148">
        <f>'4.地域包括支援センター回答入力シート'!EU101</f>
        <v>0</v>
      </c>
      <c r="FU13" s="148">
        <f>'4.地域包括支援センター回答入力シート'!EV101</f>
        <v>0</v>
      </c>
      <c r="FV13" s="151">
        <f>'1.業務チェックシート'!$F$137</f>
        <v>0</v>
      </c>
      <c r="FW13" s="148">
        <f>'4.地域包括支援センター回答入力シート'!EW101</f>
        <v>0</v>
      </c>
      <c r="FX13" s="148">
        <f>'4.地域包括支援センター回答入力シート'!EX101</f>
        <v>0</v>
      </c>
      <c r="FY13" s="148">
        <f>'4.地域包括支援センター回答入力シート'!EY101</f>
        <v>0</v>
      </c>
      <c r="FZ13" s="148">
        <f>'4.地域包括支援センター回答入力シート'!EZ101</f>
        <v>0</v>
      </c>
      <c r="GA13" s="148">
        <f>'4.地域包括支援センター回答入力シート'!FA101</f>
        <v>0</v>
      </c>
    </row>
    <row r="14" spans="1:183" ht="15.75">
      <c r="B14" s="157">
        <v>6</v>
      </c>
      <c r="C14" s="145" t="s">
        <v>324</v>
      </c>
      <c r="D14" s="151">
        <f>'1.業務チェックシート'!$F$156</f>
        <v>0</v>
      </c>
      <c r="E14" s="148">
        <f>'4.地域包括支援センター回答入力シート'!H112</f>
        <v>0</v>
      </c>
      <c r="F14" s="148">
        <f>'4.地域包括支援センター回答入力シート'!I112</f>
        <v>0</v>
      </c>
      <c r="G14" s="148">
        <f>'4.地域包括支援センター回答入力シート'!J112</f>
        <v>0</v>
      </c>
      <c r="H14" s="148">
        <f>'4.地域包括支援センター回答入力シート'!K112</f>
        <v>0</v>
      </c>
      <c r="I14" s="148">
        <f>'4.地域包括支援センター回答入力シート'!L112</f>
        <v>0</v>
      </c>
      <c r="J14" s="151">
        <f>'1.業務チェックシート'!$F$156</f>
        <v>0</v>
      </c>
      <c r="K14" s="148">
        <f>'4.地域包括支援センター回答入力シート'!M112</f>
        <v>0</v>
      </c>
      <c r="L14" s="148">
        <f>'4.地域包括支援センター回答入力シート'!N112</f>
        <v>0</v>
      </c>
      <c r="M14" s="148">
        <f>'4.地域包括支援センター回答入力シート'!O112</f>
        <v>0</v>
      </c>
      <c r="N14" s="148">
        <f>'4.地域包括支援センター回答入力シート'!P112</f>
        <v>0</v>
      </c>
      <c r="O14" s="148">
        <f>'4.地域包括支援センター回答入力シート'!Q112</f>
        <v>0</v>
      </c>
      <c r="P14" s="151">
        <f>'1.業務チェックシート'!$F$156</f>
        <v>0</v>
      </c>
      <c r="Q14" s="148">
        <f>'4.地域包括支援センター回答入力シート'!R112</f>
        <v>0</v>
      </c>
      <c r="R14" s="148">
        <f>'4.地域包括支援センター回答入力シート'!S112</f>
        <v>0</v>
      </c>
      <c r="S14" s="148">
        <f>'4.地域包括支援センター回答入力シート'!T112</f>
        <v>0</v>
      </c>
      <c r="T14" s="148">
        <f>'4.地域包括支援センター回答入力シート'!U112</f>
        <v>0</v>
      </c>
      <c r="U14" s="148">
        <f>'4.地域包括支援センター回答入力シート'!V112</f>
        <v>0</v>
      </c>
      <c r="V14" s="151">
        <f>'1.業務チェックシート'!$F$156</f>
        <v>0</v>
      </c>
      <c r="W14" s="148">
        <f>'4.地域包括支援センター回答入力シート'!W112</f>
        <v>0</v>
      </c>
      <c r="X14" s="148">
        <f>'4.地域包括支援センター回答入力シート'!X112</f>
        <v>0</v>
      </c>
      <c r="Y14" s="148">
        <f>'4.地域包括支援センター回答入力シート'!Y112</f>
        <v>0</v>
      </c>
      <c r="Z14" s="148">
        <f>'4.地域包括支援センター回答入力シート'!Z112</f>
        <v>0</v>
      </c>
      <c r="AA14" s="148">
        <f>'4.地域包括支援センター回答入力シート'!AA112</f>
        <v>0</v>
      </c>
      <c r="AB14" s="151">
        <f>'1.業務チェックシート'!$F$156</f>
        <v>0</v>
      </c>
      <c r="AC14" s="148">
        <f>'4.地域包括支援センター回答入力シート'!AB112</f>
        <v>0</v>
      </c>
      <c r="AD14" s="148">
        <f>'4.地域包括支援センター回答入力シート'!AC112</f>
        <v>0</v>
      </c>
      <c r="AE14" s="148">
        <f>'4.地域包括支援センター回答入力シート'!AD112</f>
        <v>0</v>
      </c>
      <c r="AF14" s="148">
        <f>'4.地域包括支援センター回答入力シート'!AE112</f>
        <v>0</v>
      </c>
      <c r="AG14" s="148">
        <f>'4.地域包括支援センター回答入力シート'!AF112</f>
        <v>0</v>
      </c>
      <c r="AH14" s="151">
        <f>'1.業務チェックシート'!$F$156</f>
        <v>0</v>
      </c>
      <c r="AI14" s="148">
        <f>'4.地域包括支援センター回答入力シート'!AG112</f>
        <v>0</v>
      </c>
      <c r="AJ14" s="148">
        <f>'4.地域包括支援センター回答入力シート'!AH112</f>
        <v>0</v>
      </c>
      <c r="AK14" s="148">
        <f>'4.地域包括支援センター回答入力シート'!AI112</f>
        <v>0</v>
      </c>
      <c r="AL14" s="148">
        <f>'4.地域包括支援センター回答入力シート'!AJ112</f>
        <v>0</v>
      </c>
      <c r="AM14" s="148">
        <f>'4.地域包括支援センター回答入力シート'!AK112</f>
        <v>0</v>
      </c>
      <c r="AN14" s="151">
        <f>'1.業務チェックシート'!$F$156</f>
        <v>0</v>
      </c>
      <c r="AO14" s="148">
        <f>'4.地域包括支援センター回答入力シート'!AL112</f>
        <v>0</v>
      </c>
      <c r="AP14" s="148">
        <f>'4.地域包括支援センター回答入力シート'!AM112</f>
        <v>0</v>
      </c>
      <c r="AQ14" s="148">
        <f>'4.地域包括支援センター回答入力シート'!AN112</f>
        <v>0</v>
      </c>
      <c r="AR14" s="148">
        <f>'4.地域包括支援センター回答入力シート'!AO112</f>
        <v>0</v>
      </c>
      <c r="AS14" s="148">
        <f>'4.地域包括支援センター回答入力シート'!AP112</f>
        <v>0</v>
      </c>
      <c r="AT14" s="151">
        <f>'1.業務チェックシート'!$F$156</f>
        <v>0</v>
      </c>
      <c r="AU14" s="148">
        <f>'4.地域包括支援センター回答入力シート'!AQ112</f>
        <v>0</v>
      </c>
      <c r="AV14" s="148">
        <f>'4.地域包括支援センター回答入力シート'!AR112</f>
        <v>0</v>
      </c>
      <c r="AW14" s="148">
        <f>'4.地域包括支援センター回答入力シート'!AS112</f>
        <v>0</v>
      </c>
      <c r="AX14" s="148">
        <f>'4.地域包括支援センター回答入力シート'!AT112</f>
        <v>0</v>
      </c>
      <c r="AY14" s="148">
        <f>'4.地域包括支援センター回答入力シート'!AU112</f>
        <v>0</v>
      </c>
      <c r="AZ14" s="151">
        <f>'1.業務チェックシート'!$F$156</f>
        <v>0</v>
      </c>
      <c r="BA14" s="148">
        <f>'4.地域包括支援センター回答入力シート'!AV112</f>
        <v>0</v>
      </c>
      <c r="BB14" s="148">
        <f>'4.地域包括支援センター回答入力シート'!AW112</f>
        <v>0</v>
      </c>
      <c r="BC14" s="148">
        <f>'4.地域包括支援センター回答入力シート'!AX112</f>
        <v>0</v>
      </c>
      <c r="BD14" s="148">
        <f>'4.地域包括支援センター回答入力シート'!AY112</f>
        <v>0</v>
      </c>
      <c r="BE14" s="148">
        <f>'4.地域包括支援センター回答入力シート'!AZ112</f>
        <v>0</v>
      </c>
      <c r="BF14" s="151">
        <f>'1.業務チェックシート'!$F$156</f>
        <v>0</v>
      </c>
      <c r="BG14" s="148">
        <f>'4.地域包括支援センター回答入力シート'!BA112</f>
        <v>0</v>
      </c>
      <c r="BH14" s="148">
        <f>'4.地域包括支援センター回答入力シート'!BB112</f>
        <v>0</v>
      </c>
      <c r="BI14" s="148">
        <f>'4.地域包括支援センター回答入力シート'!BC112</f>
        <v>0</v>
      </c>
      <c r="BJ14" s="148">
        <f>'4.地域包括支援センター回答入力シート'!BD112</f>
        <v>0</v>
      </c>
      <c r="BK14" s="148">
        <f>'4.地域包括支援センター回答入力シート'!BE112</f>
        <v>0</v>
      </c>
      <c r="BL14" s="151">
        <f>'1.業務チェックシート'!$F$156</f>
        <v>0</v>
      </c>
      <c r="BM14" s="148">
        <f>'4.地域包括支援センター回答入力シート'!BF112</f>
        <v>0</v>
      </c>
      <c r="BN14" s="148">
        <f>'4.地域包括支援センター回答入力シート'!BG112</f>
        <v>0</v>
      </c>
      <c r="BO14" s="148">
        <f>'4.地域包括支援センター回答入力シート'!BH112</f>
        <v>0</v>
      </c>
      <c r="BP14" s="148">
        <f>'4.地域包括支援センター回答入力シート'!BI112</f>
        <v>0</v>
      </c>
      <c r="BQ14" s="148">
        <f>'4.地域包括支援センター回答入力シート'!BJ112</f>
        <v>0</v>
      </c>
      <c r="BR14" s="151">
        <f>'1.業務チェックシート'!$F$156</f>
        <v>0</v>
      </c>
      <c r="BS14" s="148">
        <f>'4.地域包括支援センター回答入力シート'!BK112</f>
        <v>0</v>
      </c>
      <c r="BT14" s="148">
        <f>'4.地域包括支援センター回答入力シート'!BL112</f>
        <v>0</v>
      </c>
      <c r="BU14" s="148">
        <f>'4.地域包括支援センター回答入力シート'!BM112</f>
        <v>0</v>
      </c>
      <c r="BV14" s="148">
        <f>'4.地域包括支援センター回答入力シート'!BN112</f>
        <v>0</v>
      </c>
      <c r="BW14" s="148">
        <f>'4.地域包括支援センター回答入力シート'!BO112</f>
        <v>0</v>
      </c>
      <c r="BX14" s="151">
        <f>'1.業務チェックシート'!$F$156</f>
        <v>0</v>
      </c>
      <c r="BY14" s="148">
        <f>'4.地域包括支援センター回答入力シート'!BP112</f>
        <v>0</v>
      </c>
      <c r="BZ14" s="148">
        <f>'4.地域包括支援センター回答入力シート'!BQ112</f>
        <v>0</v>
      </c>
      <c r="CA14" s="148">
        <f>'4.地域包括支援センター回答入力シート'!BR112</f>
        <v>0</v>
      </c>
      <c r="CB14" s="148">
        <f>'4.地域包括支援センター回答入力シート'!BS112</f>
        <v>0</v>
      </c>
      <c r="CC14" s="148">
        <f>'4.地域包括支援センター回答入力シート'!BT112</f>
        <v>0</v>
      </c>
      <c r="CD14" s="151">
        <f>'1.業務チェックシート'!$F$156</f>
        <v>0</v>
      </c>
      <c r="CE14" s="148">
        <f>'4.地域包括支援センター回答入力シート'!BU112</f>
        <v>0</v>
      </c>
      <c r="CF14" s="148">
        <f>'4.地域包括支援センター回答入力シート'!BV112</f>
        <v>0</v>
      </c>
      <c r="CG14" s="148">
        <f>'4.地域包括支援センター回答入力シート'!BW112</f>
        <v>0</v>
      </c>
      <c r="CH14" s="148">
        <f>'4.地域包括支援センター回答入力シート'!BX112</f>
        <v>0</v>
      </c>
      <c r="CI14" s="148">
        <f>'4.地域包括支援センター回答入力シート'!BY112</f>
        <v>0</v>
      </c>
      <c r="CJ14" s="151">
        <f>'1.業務チェックシート'!$F$156</f>
        <v>0</v>
      </c>
      <c r="CK14" s="148">
        <f>'4.地域包括支援センター回答入力シート'!BZ112</f>
        <v>0</v>
      </c>
      <c r="CL14" s="148">
        <f>'4.地域包括支援センター回答入力シート'!CA112</f>
        <v>0</v>
      </c>
      <c r="CM14" s="148">
        <f>'4.地域包括支援センター回答入力シート'!CB112</f>
        <v>0</v>
      </c>
      <c r="CN14" s="148">
        <f>'4.地域包括支援センター回答入力シート'!CC112</f>
        <v>0</v>
      </c>
      <c r="CO14" s="148">
        <f>'4.地域包括支援センター回答入力シート'!CD112</f>
        <v>0</v>
      </c>
      <c r="CP14" s="151">
        <f>'1.業務チェックシート'!$F$156</f>
        <v>0</v>
      </c>
      <c r="CQ14" s="148">
        <f>'4.地域包括支援センター回答入力シート'!CE112</f>
        <v>0</v>
      </c>
      <c r="CR14" s="148">
        <f>'4.地域包括支援センター回答入力シート'!CF112</f>
        <v>0</v>
      </c>
      <c r="CS14" s="148">
        <f>'4.地域包括支援センター回答入力シート'!CG112</f>
        <v>0</v>
      </c>
      <c r="CT14" s="148">
        <f>'4.地域包括支援センター回答入力シート'!CH112</f>
        <v>0</v>
      </c>
      <c r="CU14" s="148">
        <f>'4.地域包括支援センター回答入力シート'!CI112</f>
        <v>0</v>
      </c>
      <c r="CV14" s="151">
        <f>'1.業務チェックシート'!$F$156</f>
        <v>0</v>
      </c>
      <c r="CW14" s="148">
        <f>'4.地域包括支援センター回答入力シート'!CJ112</f>
        <v>0</v>
      </c>
      <c r="CX14" s="148">
        <f>'4.地域包括支援センター回答入力シート'!CK112</f>
        <v>0</v>
      </c>
      <c r="CY14" s="148">
        <f>'4.地域包括支援センター回答入力シート'!CL112</f>
        <v>0</v>
      </c>
      <c r="CZ14" s="148">
        <f>'4.地域包括支援センター回答入力シート'!CM112</f>
        <v>0</v>
      </c>
      <c r="DA14" s="148">
        <f>'4.地域包括支援センター回答入力シート'!CN112</f>
        <v>0</v>
      </c>
      <c r="DB14" s="151">
        <f>'1.業務チェックシート'!$F$156</f>
        <v>0</v>
      </c>
      <c r="DC14" s="148">
        <f>'4.地域包括支援センター回答入力シート'!CO112</f>
        <v>0</v>
      </c>
      <c r="DD14" s="148">
        <f>'4.地域包括支援センター回答入力シート'!CP112</f>
        <v>0</v>
      </c>
      <c r="DE14" s="148">
        <f>'4.地域包括支援センター回答入力シート'!CQ112</f>
        <v>0</v>
      </c>
      <c r="DF14" s="148">
        <f>'4.地域包括支援センター回答入力シート'!CR112</f>
        <v>0</v>
      </c>
      <c r="DG14" s="148">
        <f>'4.地域包括支援センター回答入力シート'!CS112</f>
        <v>0</v>
      </c>
      <c r="DH14" s="151">
        <f>'1.業務チェックシート'!$F$156</f>
        <v>0</v>
      </c>
      <c r="DI14" s="148">
        <f>'4.地域包括支援センター回答入力シート'!CT112</f>
        <v>0</v>
      </c>
      <c r="DJ14" s="148">
        <f>'4.地域包括支援センター回答入力シート'!CU112</f>
        <v>0</v>
      </c>
      <c r="DK14" s="148">
        <f>'4.地域包括支援センター回答入力シート'!CV112</f>
        <v>0</v>
      </c>
      <c r="DL14" s="148">
        <f>'4.地域包括支援センター回答入力シート'!CW112</f>
        <v>0</v>
      </c>
      <c r="DM14" s="148">
        <f>'4.地域包括支援センター回答入力シート'!CX112</f>
        <v>0</v>
      </c>
      <c r="DN14" s="151">
        <f>'1.業務チェックシート'!$F$156</f>
        <v>0</v>
      </c>
      <c r="DO14" s="148">
        <f>'4.地域包括支援センター回答入力シート'!CY112</f>
        <v>0</v>
      </c>
      <c r="DP14" s="148">
        <f>'4.地域包括支援センター回答入力シート'!CZ112</f>
        <v>0</v>
      </c>
      <c r="DQ14" s="148">
        <f>'4.地域包括支援センター回答入力シート'!DA112</f>
        <v>0</v>
      </c>
      <c r="DR14" s="148">
        <f>'4.地域包括支援センター回答入力シート'!DB112</f>
        <v>0</v>
      </c>
      <c r="DS14" s="148">
        <f>'4.地域包括支援センター回答入力シート'!DC112</f>
        <v>0</v>
      </c>
      <c r="DT14" s="151">
        <f>'1.業務チェックシート'!$F$156</f>
        <v>0</v>
      </c>
      <c r="DU14" s="148">
        <f>'4.地域包括支援センター回答入力シート'!DD112</f>
        <v>0</v>
      </c>
      <c r="DV14" s="148">
        <f>'4.地域包括支援センター回答入力シート'!DE112</f>
        <v>0</v>
      </c>
      <c r="DW14" s="148">
        <f>'4.地域包括支援センター回答入力シート'!DF112</f>
        <v>0</v>
      </c>
      <c r="DX14" s="148">
        <f>'4.地域包括支援センター回答入力シート'!DG112</f>
        <v>0</v>
      </c>
      <c r="DY14" s="148">
        <f>'4.地域包括支援センター回答入力シート'!DH112</f>
        <v>0</v>
      </c>
      <c r="DZ14" s="151">
        <f>'1.業務チェックシート'!$F$156</f>
        <v>0</v>
      </c>
      <c r="EA14" s="148">
        <f>'4.地域包括支援センター回答入力シート'!DI112</f>
        <v>0</v>
      </c>
      <c r="EB14" s="148">
        <f>'4.地域包括支援センター回答入力シート'!DJ112</f>
        <v>0</v>
      </c>
      <c r="EC14" s="148">
        <f>'4.地域包括支援センター回答入力シート'!DK112</f>
        <v>0</v>
      </c>
      <c r="ED14" s="148">
        <f>'4.地域包括支援センター回答入力シート'!DL112</f>
        <v>0</v>
      </c>
      <c r="EE14" s="148">
        <f>'4.地域包括支援センター回答入力シート'!DM112</f>
        <v>0</v>
      </c>
      <c r="EF14" s="151">
        <f>'1.業務チェックシート'!$F$156</f>
        <v>0</v>
      </c>
      <c r="EG14" s="148">
        <f>'4.地域包括支援センター回答入力シート'!DN112</f>
        <v>0</v>
      </c>
      <c r="EH14" s="148">
        <f>'4.地域包括支援センター回答入力シート'!DO112</f>
        <v>0</v>
      </c>
      <c r="EI14" s="148">
        <f>'4.地域包括支援センター回答入力シート'!DP112</f>
        <v>0</v>
      </c>
      <c r="EJ14" s="148">
        <f>'4.地域包括支援センター回答入力シート'!DQ112</f>
        <v>0</v>
      </c>
      <c r="EK14" s="148">
        <f>'4.地域包括支援センター回答入力シート'!DR112</f>
        <v>0</v>
      </c>
      <c r="EL14" s="151">
        <f>'1.業務チェックシート'!$F$156</f>
        <v>0</v>
      </c>
      <c r="EM14" s="148">
        <f>'4.地域包括支援センター回答入力シート'!DS112</f>
        <v>0</v>
      </c>
      <c r="EN14" s="148">
        <f>'4.地域包括支援センター回答入力シート'!DT112</f>
        <v>0</v>
      </c>
      <c r="EO14" s="148">
        <f>'4.地域包括支援センター回答入力シート'!DU112</f>
        <v>0</v>
      </c>
      <c r="EP14" s="148">
        <f>'4.地域包括支援センター回答入力シート'!DV112</f>
        <v>0</v>
      </c>
      <c r="EQ14" s="148">
        <f>'4.地域包括支援センター回答入力シート'!DW112</f>
        <v>0</v>
      </c>
      <c r="ER14" s="151">
        <f>'1.業務チェックシート'!$F$156</f>
        <v>0</v>
      </c>
      <c r="ES14" s="148">
        <f>'4.地域包括支援センター回答入力シート'!DX112</f>
        <v>0</v>
      </c>
      <c r="ET14" s="148">
        <f>'4.地域包括支援センター回答入力シート'!DY112</f>
        <v>0</v>
      </c>
      <c r="EU14" s="148">
        <f>'4.地域包括支援センター回答入力シート'!DZ112</f>
        <v>0</v>
      </c>
      <c r="EV14" s="148">
        <f>'4.地域包括支援センター回答入力シート'!EA112</f>
        <v>0</v>
      </c>
      <c r="EW14" s="148">
        <f>'4.地域包括支援センター回答入力シート'!EB112</f>
        <v>0</v>
      </c>
      <c r="EX14" s="151">
        <f>'1.業務チェックシート'!$F$156</f>
        <v>0</v>
      </c>
      <c r="EY14" s="148">
        <f>'4.地域包括支援センター回答入力シート'!EC112</f>
        <v>0</v>
      </c>
      <c r="EZ14" s="148">
        <f>'4.地域包括支援センター回答入力シート'!ED112</f>
        <v>0</v>
      </c>
      <c r="FA14" s="148">
        <f>'4.地域包括支援センター回答入力シート'!EE112</f>
        <v>0</v>
      </c>
      <c r="FB14" s="148">
        <f>'4.地域包括支援センター回答入力シート'!EF112</f>
        <v>0</v>
      </c>
      <c r="FC14" s="148">
        <f>'4.地域包括支援センター回答入力シート'!EG112</f>
        <v>0</v>
      </c>
      <c r="FD14" s="151">
        <f>'1.業務チェックシート'!$F$156</f>
        <v>0</v>
      </c>
      <c r="FE14" s="148">
        <f>'4.地域包括支援センター回答入力シート'!EH112</f>
        <v>0</v>
      </c>
      <c r="FF14" s="148">
        <f>'4.地域包括支援センター回答入力シート'!EI112</f>
        <v>0</v>
      </c>
      <c r="FG14" s="148">
        <f>'4.地域包括支援センター回答入力シート'!EJ112</f>
        <v>0</v>
      </c>
      <c r="FH14" s="148">
        <f>'4.地域包括支援センター回答入力シート'!EK112</f>
        <v>0</v>
      </c>
      <c r="FI14" s="148">
        <f>'4.地域包括支援センター回答入力シート'!EL112</f>
        <v>0</v>
      </c>
      <c r="FJ14" s="151">
        <f>'1.業務チェックシート'!$F$156</f>
        <v>0</v>
      </c>
      <c r="FK14" s="148">
        <f>'4.地域包括支援センター回答入力シート'!EM112</f>
        <v>0</v>
      </c>
      <c r="FL14" s="148">
        <f>'4.地域包括支援センター回答入力シート'!EN112</f>
        <v>0</v>
      </c>
      <c r="FM14" s="148">
        <f>'4.地域包括支援センター回答入力シート'!EO112</f>
        <v>0</v>
      </c>
      <c r="FN14" s="148">
        <f>'4.地域包括支援センター回答入力シート'!EP112</f>
        <v>0</v>
      </c>
      <c r="FO14" s="148">
        <f>'4.地域包括支援センター回答入力シート'!EQ112</f>
        <v>0</v>
      </c>
      <c r="FP14" s="151">
        <f>'1.業務チェックシート'!$F$156</f>
        <v>0</v>
      </c>
      <c r="FQ14" s="148">
        <f>'4.地域包括支援センター回答入力シート'!ER112</f>
        <v>0</v>
      </c>
      <c r="FR14" s="148">
        <f>'4.地域包括支援センター回答入力シート'!ES112</f>
        <v>0</v>
      </c>
      <c r="FS14" s="148">
        <f>'4.地域包括支援センター回答入力シート'!ET112</f>
        <v>0</v>
      </c>
      <c r="FT14" s="148">
        <f>'4.地域包括支援センター回答入力シート'!EU112</f>
        <v>0</v>
      </c>
      <c r="FU14" s="148">
        <f>'4.地域包括支援センター回答入力シート'!EV112</f>
        <v>0</v>
      </c>
      <c r="FV14" s="151">
        <f>'1.業務チェックシート'!$F$156</f>
        <v>0</v>
      </c>
      <c r="FW14" s="148">
        <f>'4.地域包括支援センター回答入力シート'!EW112</f>
        <v>0</v>
      </c>
      <c r="FX14" s="148">
        <f>'4.地域包括支援センター回答入力シート'!EX112</f>
        <v>0</v>
      </c>
      <c r="FY14" s="148">
        <f>'4.地域包括支援センター回答入力シート'!EY112</f>
        <v>0</v>
      </c>
      <c r="FZ14" s="148">
        <f>'4.地域包括支援センター回答入力シート'!EZ112</f>
        <v>0</v>
      </c>
      <c r="GA14" s="148">
        <f>'4.地域包括支援センター回答入力シート'!FA112</f>
        <v>0</v>
      </c>
    </row>
    <row r="15" spans="1:183" ht="15.75">
      <c r="B15" s="157">
        <v>7</v>
      </c>
      <c r="C15" s="145" t="s">
        <v>325</v>
      </c>
      <c r="D15" s="151">
        <f>'1.業務チェックシート'!$F$176</f>
        <v>0</v>
      </c>
      <c r="E15" s="148">
        <f>'4.地域包括支援センター回答入力シート'!H125</f>
        <v>0</v>
      </c>
      <c r="F15" s="148">
        <f>'4.地域包括支援センター回答入力シート'!I125</f>
        <v>0</v>
      </c>
      <c r="G15" s="148">
        <f>'4.地域包括支援センター回答入力シート'!J125</f>
        <v>0</v>
      </c>
      <c r="H15" s="148">
        <f>'4.地域包括支援センター回答入力シート'!K125</f>
        <v>0</v>
      </c>
      <c r="I15" s="148">
        <f>'4.地域包括支援センター回答入力シート'!L125</f>
        <v>0</v>
      </c>
      <c r="J15" s="151">
        <f>'1.業務チェックシート'!$F$176</f>
        <v>0</v>
      </c>
      <c r="K15" s="148">
        <f>'4.地域包括支援センター回答入力シート'!M125</f>
        <v>0</v>
      </c>
      <c r="L15" s="148">
        <f>'4.地域包括支援センター回答入力シート'!N125</f>
        <v>0</v>
      </c>
      <c r="M15" s="148">
        <f>'4.地域包括支援センター回答入力シート'!O125</f>
        <v>0</v>
      </c>
      <c r="N15" s="148">
        <f>'4.地域包括支援センター回答入力シート'!P125</f>
        <v>0</v>
      </c>
      <c r="O15" s="148">
        <f>'4.地域包括支援センター回答入力シート'!Q125</f>
        <v>0</v>
      </c>
      <c r="P15" s="151">
        <f>'1.業務チェックシート'!$F$176</f>
        <v>0</v>
      </c>
      <c r="Q15" s="148">
        <f>'4.地域包括支援センター回答入力シート'!R125</f>
        <v>0</v>
      </c>
      <c r="R15" s="148">
        <f>'4.地域包括支援センター回答入力シート'!S125</f>
        <v>0</v>
      </c>
      <c r="S15" s="148">
        <f>'4.地域包括支援センター回答入力シート'!T125</f>
        <v>0</v>
      </c>
      <c r="T15" s="148">
        <f>'4.地域包括支援センター回答入力シート'!U125</f>
        <v>0</v>
      </c>
      <c r="U15" s="148">
        <f>'4.地域包括支援センター回答入力シート'!V125</f>
        <v>0</v>
      </c>
      <c r="V15" s="151">
        <f>'1.業務チェックシート'!$F$176</f>
        <v>0</v>
      </c>
      <c r="W15" s="148">
        <f>'4.地域包括支援センター回答入力シート'!W125</f>
        <v>0</v>
      </c>
      <c r="X15" s="148">
        <f>'4.地域包括支援センター回答入力シート'!X125</f>
        <v>0</v>
      </c>
      <c r="Y15" s="148">
        <f>'4.地域包括支援センター回答入力シート'!Y125</f>
        <v>0</v>
      </c>
      <c r="Z15" s="148">
        <f>'4.地域包括支援センター回答入力シート'!Z125</f>
        <v>0</v>
      </c>
      <c r="AA15" s="148">
        <f>'4.地域包括支援センター回答入力シート'!AA125</f>
        <v>0</v>
      </c>
      <c r="AB15" s="151">
        <f>'1.業務チェックシート'!$F$176</f>
        <v>0</v>
      </c>
      <c r="AC15" s="148">
        <f>'4.地域包括支援センター回答入力シート'!AB125</f>
        <v>0</v>
      </c>
      <c r="AD15" s="148">
        <f>'4.地域包括支援センター回答入力シート'!AC125</f>
        <v>0</v>
      </c>
      <c r="AE15" s="148">
        <f>'4.地域包括支援センター回答入力シート'!AD125</f>
        <v>0</v>
      </c>
      <c r="AF15" s="148">
        <f>'4.地域包括支援センター回答入力シート'!AE125</f>
        <v>0</v>
      </c>
      <c r="AG15" s="148">
        <f>'4.地域包括支援センター回答入力シート'!AF125</f>
        <v>0</v>
      </c>
      <c r="AH15" s="151">
        <f>'1.業務チェックシート'!$F$176</f>
        <v>0</v>
      </c>
      <c r="AI15" s="148">
        <f>'4.地域包括支援センター回答入力シート'!AG125</f>
        <v>0</v>
      </c>
      <c r="AJ15" s="148">
        <f>'4.地域包括支援センター回答入力シート'!AH125</f>
        <v>0</v>
      </c>
      <c r="AK15" s="148">
        <f>'4.地域包括支援センター回答入力シート'!AI125</f>
        <v>0</v>
      </c>
      <c r="AL15" s="148">
        <f>'4.地域包括支援センター回答入力シート'!AJ125</f>
        <v>0</v>
      </c>
      <c r="AM15" s="148">
        <f>'4.地域包括支援センター回答入力シート'!AK125</f>
        <v>0</v>
      </c>
      <c r="AN15" s="151">
        <f>'1.業務チェックシート'!$F$176</f>
        <v>0</v>
      </c>
      <c r="AO15" s="148">
        <f>'4.地域包括支援センター回答入力シート'!AL125</f>
        <v>0</v>
      </c>
      <c r="AP15" s="148">
        <f>'4.地域包括支援センター回答入力シート'!AM125</f>
        <v>0</v>
      </c>
      <c r="AQ15" s="148">
        <f>'4.地域包括支援センター回答入力シート'!AN125</f>
        <v>0</v>
      </c>
      <c r="AR15" s="148">
        <f>'4.地域包括支援センター回答入力シート'!AO125</f>
        <v>0</v>
      </c>
      <c r="AS15" s="148">
        <f>'4.地域包括支援センター回答入力シート'!AP125</f>
        <v>0</v>
      </c>
      <c r="AT15" s="151">
        <f>'1.業務チェックシート'!$F$176</f>
        <v>0</v>
      </c>
      <c r="AU15" s="148">
        <f>'4.地域包括支援センター回答入力シート'!AQ125</f>
        <v>0</v>
      </c>
      <c r="AV15" s="148">
        <f>'4.地域包括支援センター回答入力シート'!AR125</f>
        <v>0</v>
      </c>
      <c r="AW15" s="148">
        <f>'4.地域包括支援センター回答入力シート'!AS125</f>
        <v>0</v>
      </c>
      <c r="AX15" s="148">
        <f>'4.地域包括支援センター回答入力シート'!AT125</f>
        <v>0</v>
      </c>
      <c r="AY15" s="148">
        <f>'4.地域包括支援センター回答入力シート'!AU125</f>
        <v>0</v>
      </c>
      <c r="AZ15" s="151">
        <f>'1.業務チェックシート'!$F$176</f>
        <v>0</v>
      </c>
      <c r="BA15" s="148">
        <f>'4.地域包括支援センター回答入力シート'!AV125</f>
        <v>0</v>
      </c>
      <c r="BB15" s="148">
        <f>'4.地域包括支援センター回答入力シート'!AW125</f>
        <v>0</v>
      </c>
      <c r="BC15" s="148">
        <f>'4.地域包括支援センター回答入力シート'!AX125</f>
        <v>0</v>
      </c>
      <c r="BD15" s="148">
        <f>'4.地域包括支援センター回答入力シート'!AY125</f>
        <v>0</v>
      </c>
      <c r="BE15" s="148">
        <f>'4.地域包括支援センター回答入力シート'!AZ125</f>
        <v>0</v>
      </c>
      <c r="BF15" s="151">
        <f>'1.業務チェックシート'!$F$176</f>
        <v>0</v>
      </c>
      <c r="BG15" s="148">
        <f>'4.地域包括支援センター回答入力シート'!BA125</f>
        <v>0</v>
      </c>
      <c r="BH15" s="148">
        <f>'4.地域包括支援センター回答入力シート'!BB125</f>
        <v>0</v>
      </c>
      <c r="BI15" s="148">
        <f>'4.地域包括支援センター回答入力シート'!BC125</f>
        <v>0</v>
      </c>
      <c r="BJ15" s="148">
        <f>'4.地域包括支援センター回答入力シート'!BD125</f>
        <v>0</v>
      </c>
      <c r="BK15" s="148">
        <f>'4.地域包括支援センター回答入力シート'!BE125</f>
        <v>0</v>
      </c>
      <c r="BL15" s="151">
        <f>'1.業務チェックシート'!$F$176</f>
        <v>0</v>
      </c>
      <c r="BM15" s="148">
        <f>'4.地域包括支援センター回答入力シート'!BF125</f>
        <v>0</v>
      </c>
      <c r="BN15" s="148">
        <f>'4.地域包括支援センター回答入力シート'!BG125</f>
        <v>0</v>
      </c>
      <c r="BO15" s="148">
        <f>'4.地域包括支援センター回答入力シート'!BH125</f>
        <v>0</v>
      </c>
      <c r="BP15" s="148">
        <f>'4.地域包括支援センター回答入力シート'!BI125</f>
        <v>0</v>
      </c>
      <c r="BQ15" s="148">
        <f>'4.地域包括支援センター回答入力シート'!BJ125</f>
        <v>0</v>
      </c>
      <c r="BR15" s="151">
        <f>'1.業務チェックシート'!$F$176</f>
        <v>0</v>
      </c>
      <c r="BS15" s="148">
        <f>'4.地域包括支援センター回答入力シート'!BK125</f>
        <v>0</v>
      </c>
      <c r="BT15" s="148">
        <f>'4.地域包括支援センター回答入力シート'!BL125</f>
        <v>0</v>
      </c>
      <c r="BU15" s="148">
        <f>'4.地域包括支援センター回答入力シート'!BM125</f>
        <v>0</v>
      </c>
      <c r="BV15" s="148">
        <f>'4.地域包括支援センター回答入力シート'!BN125</f>
        <v>0</v>
      </c>
      <c r="BW15" s="148">
        <f>'4.地域包括支援センター回答入力シート'!BO125</f>
        <v>0</v>
      </c>
      <c r="BX15" s="151">
        <f>'1.業務チェックシート'!$F$176</f>
        <v>0</v>
      </c>
      <c r="BY15" s="148">
        <f>'4.地域包括支援センター回答入力シート'!BP125</f>
        <v>0</v>
      </c>
      <c r="BZ15" s="148">
        <f>'4.地域包括支援センター回答入力シート'!BQ125</f>
        <v>0</v>
      </c>
      <c r="CA15" s="148">
        <f>'4.地域包括支援センター回答入力シート'!BR125</f>
        <v>0</v>
      </c>
      <c r="CB15" s="148">
        <f>'4.地域包括支援センター回答入力シート'!BS125</f>
        <v>0</v>
      </c>
      <c r="CC15" s="148">
        <f>'4.地域包括支援センター回答入力シート'!BT125</f>
        <v>0</v>
      </c>
      <c r="CD15" s="151">
        <f>'1.業務チェックシート'!$F$176</f>
        <v>0</v>
      </c>
      <c r="CE15" s="148">
        <f>'4.地域包括支援センター回答入力シート'!BU125</f>
        <v>0</v>
      </c>
      <c r="CF15" s="148">
        <f>'4.地域包括支援センター回答入力シート'!BV125</f>
        <v>0</v>
      </c>
      <c r="CG15" s="148">
        <f>'4.地域包括支援センター回答入力シート'!BW125</f>
        <v>0</v>
      </c>
      <c r="CH15" s="148">
        <f>'4.地域包括支援センター回答入力シート'!BX125</f>
        <v>0</v>
      </c>
      <c r="CI15" s="148">
        <f>'4.地域包括支援センター回答入力シート'!BY125</f>
        <v>0</v>
      </c>
      <c r="CJ15" s="151">
        <f>'1.業務チェックシート'!$F$176</f>
        <v>0</v>
      </c>
      <c r="CK15" s="148">
        <f>'4.地域包括支援センター回答入力シート'!BZ125</f>
        <v>0</v>
      </c>
      <c r="CL15" s="148">
        <f>'4.地域包括支援センター回答入力シート'!CA125</f>
        <v>0</v>
      </c>
      <c r="CM15" s="148">
        <f>'4.地域包括支援センター回答入力シート'!CB125</f>
        <v>0</v>
      </c>
      <c r="CN15" s="148">
        <f>'4.地域包括支援センター回答入力シート'!CC125</f>
        <v>0</v>
      </c>
      <c r="CO15" s="148">
        <f>'4.地域包括支援センター回答入力シート'!CD125</f>
        <v>0</v>
      </c>
      <c r="CP15" s="151">
        <f>'1.業務チェックシート'!$F$176</f>
        <v>0</v>
      </c>
      <c r="CQ15" s="148">
        <f>'4.地域包括支援センター回答入力シート'!CE125</f>
        <v>0</v>
      </c>
      <c r="CR15" s="148">
        <f>'4.地域包括支援センター回答入力シート'!CF125</f>
        <v>0</v>
      </c>
      <c r="CS15" s="148">
        <f>'4.地域包括支援センター回答入力シート'!CG125</f>
        <v>0</v>
      </c>
      <c r="CT15" s="148">
        <f>'4.地域包括支援センター回答入力シート'!CH125</f>
        <v>0</v>
      </c>
      <c r="CU15" s="148">
        <f>'4.地域包括支援センター回答入力シート'!CI125</f>
        <v>0</v>
      </c>
      <c r="CV15" s="151">
        <f>'1.業務チェックシート'!$F$176</f>
        <v>0</v>
      </c>
      <c r="CW15" s="148">
        <f>'4.地域包括支援センター回答入力シート'!CJ125</f>
        <v>0</v>
      </c>
      <c r="CX15" s="148">
        <f>'4.地域包括支援センター回答入力シート'!CK125</f>
        <v>0</v>
      </c>
      <c r="CY15" s="148">
        <f>'4.地域包括支援センター回答入力シート'!CL125</f>
        <v>0</v>
      </c>
      <c r="CZ15" s="148">
        <f>'4.地域包括支援センター回答入力シート'!CM125</f>
        <v>0</v>
      </c>
      <c r="DA15" s="148">
        <f>'4.地域包括支援センター回答入力シート'!CN125</f>
        <v>0</v>
      </c>
      <c r="DB15" s="151">
        <f>'1.業務チェックシート'!$F$176</f>
        <v>0</v>
      </c>
      <c r="DC15" s="148">
        <f>'4.地域包括支援センター回答入力シート'!CO125</f>
        <v>0</v>
      </c>
      <c r="DD15" s="148">
        <f>'4.地域包括支援センター回答入力シート'!CP125</f>
        <v>0</v>
      </c>
      <c r="DE15" s="148">
        <f>'4.地域包括支援センター回答入力シート'!CQ125</f>
        <v>0</v>
      </c>
      <c r="DF15" s="148">
        <f>'4.地域包括支援センター回答入力シート'!CR125</f>
        <v>0</v>
      </c>
      <c r="DG15" s="148">
        <f>'4.地域包括支援センター回答入力シート'!CS125</f>
        <v>0</v>
      </c>
      <c r="DH15" s="151">
        <f>'1.業務チェックシート'!$F$176</f>
        <v>0</v>
      </c>
      <c r="DI15" s="148">
        <f>'4.地域包括支援センター回答入力シート'!CT125</f>
        <v>0</v>
      </c>
      <c r="DJ15" s="148">
        <f>'4.地域包括支援センター回答入力シート'!CU125</f>
        <v>0</v>
      </c>
      <c r="DK15" s="148">
        <f>'4.地域包括支援センター回答入力シート'!CV125</f>
        <v>0</v>
      </c>
      <c r="DL15" s="148">
        <f>'4.地域包括支援センター回答入力シート'!CW125</f>
        <v>0</v>
      </c>
      <c r="DM15" s="148">
        <f>'4.地域包括支援センター回答入力シート'!CX125</f>
        <v>0</v>
      </c>
      <c r="DN15" s="151">
        <f>'1.業務チェックシート'!$F$176</f>
        <v>0</v>
      </c>
      <c r="DO15" s="148">
        <f>'4.地域包括支援センター回答入力シート'!CY125</f>
        <v>0</v>
      </c>
      <c r="DP15" s="148">
        <f>'4.地域包括支援センター回答入力シート'!CZ125</f>
        <v>0</v>
      </c>
      <c r="DQ15" s="148">
        <f>'4.地域包括支援センター回答入力シート'!DA125</f>
        <v>0</v>
      </c>
      <c r="DR15" s="148">
        <f>'4.地域包括支援センター回答入力シート'!DB125</f>
        <v>0</v>
      </c>
      <c r="DS15" s="148">
        <f>'4.地域包括支援センター回答入力シート'!DC125</f>
        <v>0</v>
      </c>
      <c r="DT15" s="151">
        <f>'1.業務チェックシート'!$F$176</f>
        <v>0</v>
      </c>
      <c r="DU15" s="148">
        <f>'4.地域包括支援センター回答入力シート'!DD125</f>
        <v>0</v>
      </c>
      <c r="DV15" s="148">
        <f>'4.地域包括支援センター回答入力シート'!DE125</f>
        <v>0</v>
      </c>
      <c r="DW15" s="148">
        <f>'4.地域包括支援センター回答入力シート'!DF125</f>
        <v>0</v>
      </c>
      <c r="DX15" s="148">
        <f>'4.地域包括支援センター回答入力シート'!DG125</f>
        <v>0</v>
      </c>
      <c r="DY15" s="148">
        <f>'4.地域包括支援センター回答入力シート'!DH125</f>
        <v>0</v>
      </c>
      <c r="DZ15" s="151">
        <f>'1.業務チェックシート'!$F$176</f>
        <v>0</v>
      </c>
      <c r="EA15" s="148">
        <f>'4.地域包括支援センター回答入力シート'!DI125</f>
        <v>0</v>
      </c>
      <c r="EB15" s="148">
        <f>'4.地域包括支援センター回答入力シート'!DJ125</f>
        <v>0</v>
      </c>
      <c r="EC15" s="148">
        <f>'4.地域包括支援センター回答入力シート'!DK125</f>
        <v>0</v>
      </c>
      <c r="ED15" s="148">
        <f>'4.地域包括支援センター回答入力シート'!DL125</f>
        <v>0</v>
      </c>
      <c r="EE15" s="148">
        <f>'4.地域包括支援センター回答入力シート'!DM125</f>
        <v>0</v>
      </c>
      <c r="EF15" s="151">
        <f>'1.業務チェックシート'!$F$176</f>
        <v>0</v>
      </c>
      <c r="EG15" s="148">
        <f>'4.地域包括支援センター回答入力シート'!DN125</f>
        <v>0</v>
      </c>
      <c r="EH15" s="148">
        <f>'4.地域包括支援センター回答入力シート'!DO125</f>
        <v>0</v>
      </c>
      <c r="EI15" s="148">
        <f>'4.地域包括支援センター回答入力シート'!DP125</f>
        <v>0</v>
      </c>
      <c r="EJ15" s="148">
        <f>'4.地域包括支援センター回答入力シート'!DQ125</f>
        <v>0</v>
      </c>
      <c r="EK15" s="148">
        <f>'4.地域包括支援センター回答入力シート'!DR125</f>
        <v>0</v>
      </c>
      <c r="EL15" s="151">
        <f>'1.業務チェックシート'!$F$176</f>
        <v>0</v>
      </c>
      <c r="EM15" s="148">
        <f>'4.地域包括支援センター回答入力シート'!DS125</f>
        <v>0</v>
      </c>
      <c r="EN15" s="148">
        <f>'4.地域包括支援センター回答入力シート'!DT125</f>
        <v>0</v>
      </c>
      <c r="EO15" s="148">
        <f>'4.地域包括支援センター回答入力シート'!DU125</f>
        <v>0</v>
      </c>
      <c r="EP15" s="148">
        <f>'4.地域包括支援センター回答入力シート'!DV125</f>
        <v>0</v>
      </c>
      <c r="EQ15" s="148">
        <f>'4.地域包括支援センター回答入力シート'!DW125</f>
        <v>0</v>
      </c>
      <c r="ER15" s="151">
        <f>'1.業務チェックシート'!$F$176</f>
        <v>0</v>
      </c>
      <c r="ES15" s="148">
        <f>'4.地域包括支援センター回答入力シート'!DX125</f>
        <v>0</v>
      </c>
      <c r="ET15" s="148">
        <f>'4.地域包括支援センター回答入力シート'!DY125</f>
        <v>0</v>
      </c>
      <c r="EU15" s="148">
        <f>'4.地域包括支援センター回答入力シート'!DZ125</f>
        <v>0</v>
      </c>
      <c r="EV15" s="148">
        <f>'4.地域包括支援センター回答入力シート'!EA125</f>
        <v>0</v>
      </c>
      <c r="EW15" s="148">
        <f>'4.地域包括支援センター回答入力シート'!EB125</f>
        <v>0</v>
      </c>
      <c r="EX15" s="151">
        <f>'1.業務チェックシート'!$F$176</f>
        <v>0</v>
      </c>
      <c r="EY15" s="148">
        <f>'4.地域包括支援センター回答入力シート'!EC125</f>
        <v>0</v>
      </c>
      <c r="EZ15" s="148">
        <f>'4.地域包括支援センター回答入力シート'!ED125</f>
        <v>0</v>
      </c>
      <c r="FA15" s="148">
        <f>'4.地域包括支援センター回答入力シート'!EE125</f>
        <v>0</v>
      </c>
      <c r="FB15" s="148">
        <f>'4.地域包括支援センター回答入力シート'!EF125</f>
        <v>0</v>
      </c>
      <c r="FC15" s="148">
        <f>'4.地域包括支援センター回答入力シート'!EG125</f>
        <v>0</v>
      </c>
      <c r="FD15" s="151">
        <f>'1.業務チェックシート'!$F$176</f>
        <v>0</v>
      </c>
      <c r="FE15" s="148">
        <f>'4.地域包括支援センター回答入力シート'!EH125</f>
        <v>0</v>
      </c>
      <c r="FF15" s="148">
        <f>'4.地域包括支援センター回答入力シート'!EI125</f>
        <v>0</v>
      </c>
      <c r="FG15" s="148">
        <f>'4.地域包括支援センター回答入力シート'!EJ125</f>
        <v>0</v>
      </c>
      <c r="FH15" s="148">
        <f>'4.地域包括支援センター回答入力シート'!EK125</f>
        <v>0</v>
      </c>
      <c r="FI15" s="148">
        <f>'4.地域包括支援センター回答入力シート'!EL125</f>
        <v>0</v>
      </c>
      <c r="FJ15" s="151">
        <f>'1.業務チェックシート'!$F$176</f>
        <v>0</v>
      </c>
      <c r="FK15" s="148">
        <f>'4.地域包括支援センター回答入力シート'!EM125</f>
        <v>0</v>
      </c>
      <c r="FL15" s="148">
        <f>'4.地域包括支援センター回答入力シート'!EN125</f>
        <v>0</v>
      </c>
      <c r="FM15" s="148">
        <f>'4.地域包括支援センター回答入力シート'!EO125</f>
        <v>0</v>
      </c>
      <c r="FN15" s="148">
        <f>'4.地域包括支援センター回答入力シート'!EP125</f>
        <v>0</v>
      </c>
      <c r="FO15" s="148">
        <f>'4.地域包括支援センター回答入力シート'!EQ125</f>
        <v>0</v>
      </c>
      <c r="FP15" s="151">
        <f>'1.業務チェックシート'!$F$176</f>
        <v>0</v>
      </c>
      <c r="FQ15" s="148">
        <f>'4.地域包括支援センター回答入力シート'!ER125</f>
        <v>0</v>
      </c>
      <c r="FR15" s="148">
        <f>'4.地域包括支援センター回答入力シート'!ES125</f>
        <v>0</v>
      </c>
      <c r="FS15" s="148">
        <f>'4.地域包括支援センター回答入力シート'!ET125</f>
        <v>0</v>
      </c>
      <c r="FT15" s="148">
        <f>'4.地域包括支援センター回答入力シート'!EU125</f>
        <v>0</v>
      </c>
      <c r="FU15" s="148">
        <f>'4.地域包括支援センター回答入力シート'!EV125</f>
        <v>0</v>
      </c>
      <c r="FV15" s="151">
        <f>'1.業務チェックシート'!$F$176</f>
        <v>0</v>
      </c>
      <c r="FW15" s="148">
        <f>'4.地域包括支援センター回答入力シート'!EW125</f>
        <v>0</v>
      </c>
      <c r="FX15" s="148">
        <f>'4.地域包括支援センター回答入力シート'!EX125</f>
        <v>0</v>
      </c>
      <c r="FY15" s="148">
        <f>'4.地域包括支援センター回答入力シート'!EY125</f>
        <v>0</v>
      </c>
      <c r="FZ15" s="148">
        <f>'4.地域包括支援センター回答入力シート'!EZ125</f>
        <v>0</v>
      </c>
      <c r="GA15" s="148">
        <f>'4.地域包括支援センター回答入力シート'!FA125</f>
        <v>0</v>
      </c>
    </row>
    <row r="16" spans="1:183" ht="15.75">
      <c r="B16" s="157">
        <v>8</v>
      </c>
      <c r="C16" s="145" t="s">
        <v>326</v>
      </c>
      <c r="D16" s="151">
        <f>'1.業務チェックシート'!$F$183</f>
        <v>0</v>
      </c>
      <c r="E16" s="148">
        <f>'4.地域包括支援センター回答入力シート'!H132</f>
        <v>0</v>
      </c>
      <c r="F16" s="148">
        <f>'4.地域包括支援センター回答入力シート'!I132</f>
        <v>0</v>
      </c>
      <c r="G16" s="148">
        <f>'4.地域包括支援センター回答入力シート'!J132</f>
        <v>0</v>
      </c>
      <c r="H16" s="148">
        <f>'4.地域包括支援センター回答入力シート'!K132</f>
        <v>0</v>
      </c>
      <c r="I16" s="148">
        <f>'4.地域包括支援センター回答入力シート'!L132</f>
        <v>0</v>
      </c>
      <c r="J16" s="151">
        <f>'1.業務チェックシート'!$F$183</f>
        <v>0</v>
      </c>
      <c r="K16" s="148">
        <f>'4.地域包括支援センター回答入力シート'!M132</f>
        <v>0</v>
      </c>
      <c r="L16" s="148">
        <f>'4.地域包括支援センター回答入力シート'!N132</f>
        <v>0</v>
      </c>
      <c r="M16" s="148">
        <f>'4.地域包括支援センター回答入力シート'!O132</f>
        <v>0</v>
      </c>
      <c r="N16" s="148">
        <f>'4.地域包括支援センター回答入力シート'!P132</f>
        <v>0</v>
      </c>
      <c r="O16" s="148">
        <f>'4.地域包括支援センター回答入力シート'!Q132</f>
        <v>0</v>
      </c>
      <c r="P16" s="151">
        <f>'1.業務チェックシート'!$F$183</f>
        <v>0</v>
      </c>
      <c r="Q16" s="148">
        <f>'4.地域包括支援センター回答入力シート'!R132</f>
        <v>0</v>
      </c>
      <c r="R16" s="148">
        <f>'4.地域包括支援センター回答入力シート'!S132</f>
        <v>0</v>
      </c>
      <c r="S16" s="148">
        <f>'4.地域包括支援センター回答入力シート'!T132</f>
        <v>0</v>
      </c>
      <c r="T16" s="148">
        <f>'4.地域包括支援センター回答入力シート'!U132</f>
        <v>0</v>
      </c>
      <c r="U16" s="148">
        <f>'4.地域包括支援センター回答入力シート'!V132</f>
        <v>0</v>
      </c>
      <c r="V16" s="151">
        <f>'1.業務チェックシート'!$F$183</f>
        <v>0</v>
      </c>
      <c r="W16" s="148">
        <f>'4.地域包括支援センター回答入力シート'!W132</f>
        <v>0</v>
      </c>
      <c r="X16" s="148">
        <f>'4.地域包括支援センター回答入力シート'!X132</f>
        <v>0</v>
      </c>
      <c r="Y16" s="148">
        <f>'4.地域包括支援センター回答入力シート'!Y132</f>
        <v>0</v>
      </c>
      <c r="Z16" s="148">
        <f>'4.地域包括支援センター回答入力シート'!Z132</f>
        <v>0</v>
      </c>
      <c r="AA16" s="148">
        <f>'4.地域包括支援センター回答入力シート'!AA132</f>
        <v>0</v>
      </c>
      <c r="AB16" s="151">
        <f>'1.業務チェックシート'!$F$183</f>
        <v>0</v>
      </c>
      <c r="AC16" s="148">
        <f>'4.地域包括支援センター回答入力シート'!AB132</f>
        <v>0</v>
      </c>
      <c r="AD16" s="148">
        <f>'4.地域包括支援センター回答入力シート'!AC132</f>
        <v>0</v>
      </c>
      <c r="AE16" s="148">
        <f>'4.地域包括支援センター回答入力シート'!AD132</f>
        <v>0</v>
      </c>
      <c r="AF16" s="148">
        <f>'4.地域包括支援センター回答入力シート'!AE132</f>
        <v>0</v>
      </c>
      <c r="AG16" s="148">
        <f>'4.地域包括支援センター回答入力シート'!AF132</f>
        <v>0</v>
      </c>
      <c r="AH16" s="151">
        <f>'1.業務チェックシート'!$F$183</f>
        <v>0</v>
      </c>
      <c r="AI16" s="148">
        <f>'4.地域包括支援センター回答入力シート'!AG132</f>
        <v>0</v>
      </c>
      <c r="AJ16" s="148">
        <f>'4.地域包括支援センター回答入力シート'!AH132</f>
        <v>0</v>
      </c>
      <c r="AK16" s="148">
        <f>'4.地域包括支援センター回答入力シート'!AI132</f>
        <v>0</v>
      </c>
      <c r="AL16" s="148">
        <f>'4.地域包括支援センター回答入力シート'!AJ132</f>
        <v>0</v>
      </c>
      <c r="AM16" s="148">
        <f>'4.地域包括支援センター回答入力シート'!AK132</f>
        <v>0</v>
      </c>
      <c r="AN16" s="151">
        <f>'1.業務チェックシート'!$F$183</f>
        <v>0</v>
      </c>
      <c r="AO16" s="148">
        <f>'4.地域包括支援センター回答入力シート'!AL132</f>
        <v>0</v>
      </c>
      <c r="AP16" s="148">
        <f>'4.地域包括支援センター回答入力シート'!AM132</f>
        <v>0</v>
      </c>
      <c r="AQ16" s="148">
        <f>'4.地域包括支援センター回答入力シート'!AN132</f>
        <v>0</v>
      </c>
      <c r="AR16" s="148">
        <f>'4.地域包括支援センター回答入力シート'!AO132</f>
        <v>0</v>
      </c>
      <c r="AS16" s="148">
        <f>'4.地域包括支援センター回答入力シート'!AP132</f>
        <v>0</v>
      </c>
      <c r="AT16" s="151">
        <f>'1.業務チェックシート'!$F$183</f>
        <v>0</v>
      </c>
      <c r="AU16" s="148">
        <f>'4.地域包括支援センター回答入力シート'!AQ132</f>
        <v>0</v>
      </c>
      <c r="AV16" s="148">
        <f>'4.地域包括支援センター回答入力シート'!AR132</f>
        <v>0</v>
      </c>
      <c r="AW16" s="148">
        <f>'4.地域包括支援センター回答入力シート'!AS132</f>
        <v>0</v>
      </c>
      <c r="AX16" s="148">
        <f>'4.地域包括支援センター回答入力シート'!AT132</f>
        <v>0</v>
      </c>
      <c r="AY16" s="148">
        <f>'4.地域包括支援センター回答入力シート'!AU132</f>
        <v>0</v>
      </c>
      <c r="AZ16" s="151">
        <f>'1.業務チェックシート'!$F$183</f>
        <v>0</v>
      </c>
      <c r="BA16" s="148">
        <f>'4.地域包括支援センター回答入力シート'!AV132</f>
        <v>0</v>
      </c>
      <c r="BB16" s="148">
        <f>'4.地域包括支援センター回答入力シート'!AW132</f>
        <v>0</v>
      </c>
      <c r="BC16" s="148">
        <f>'4.地域包括支援センター回答入力シート'!AX132</f>
        <v>0</v>
      </c>
      <c r="BD16" s="148">
        <f>'4.地域包括支援センター回答入力シート'!AY132</f>
        <v>0</v>
      </c>
      <c r="BE16" s="148">
        <f>'4.地域包括支援センター回答入力シート'!AZ132</f>
        <v>0</v>
      </c>
      <c r="BF16" s="151">
        <f>'1.業務チェックシート'!$F$183</f>
        <v>0</v>
      </c>
      <c r="BG16" s="148">
        <f>'4.地域包括支援センター回答入力シート'!BA132</f>
        <v>0</v>
      </c>
      <c r="BH16" s="148">
        <f>'4.地域包括支援センター回答入力シート'!BB132</f>
        <v>0</v>
      </c>
      <c r="BI16" s="148">
        <f>'4.地域包括支援センター回答入力シート'!BC132</f>
        <v>0</v>
      </c>
      <c r="BJ16" s="148">
        <f>'4.地域包括支援センター回答入力シート'!BD132</f>
        <v>0</v>
      </c>
      <c r="BK16" s="148">
        <f>'4.地域包括支援センター回答入力シート'!BE132</f>
        <v>0</v>
      </c>
      <c r="BL16" s="151">
        <f>'1.業務チェックシート'!$F$183</f>
        <v>0</v>
      </c>
      <c r="BM16" s="148">
        <f>'4.地域包括支援センター回答入力シート'!BF132</f>
        <v>0</v>
      </c>
      <c r="BN16" s="148">
        <f>'4.地域包括支援センター回答入力シート'!BG132</f>
        <v>0</v>
      </c>
      <c r="BO16" s="148">
        <f>'4.地域包括支援センター回答入力シート'!BH132</f>
        <v>0</v>
      </c>
      <c r="BP16" s="148">
        <f>'4.地域包括支援センター回答入力シート'!BI132</f>
        <v>0</v>
      </c>
      <c r="BQ16" s="148">
        <f>'4.地域包括支援センター回答入力シート'!BJ132</f>
        <v>0</v>
      </c>
      <c r="BR16" s="151">
        <f>'1.業務チェックシート'!$F$183</f>
        <v>0</v>
      </c>
      <c r="BS16" s="148">
        <f>'4.地域包括支援センター回答入力シート'!BK132</f>
        <v>0</v>
      </c>
      <c r="BT16" s="148">
        <f>'4.地域包括支援センター回答入力シート'!BL132</f>
        <v>0</v>
      </c>
      <c r="BU16" s="148">
        <f>'4.地域包括支援センター回答入力シート'!BM132</f>
        <v>0</v>
      </c>
      <c r="BV16" s="148">
        <f>'4.地域包括支援センター回答入力シート'!BN132</f>
        <v>0</v>
      </c>
      <c r="BW16" s="148">
        <f>'4.地域包括支援センター回答入力シート'!BO132</f>
        <v>0</v>
      </c>
      <c r="BX16" s="151">
        <f>'1.業務チェックシート'!$F$183</f>
        <v>0</v>
      </c>
      <c r="BY16" s="148">
        <f>'4.地域包括支援センター回答入力シート'!BP132</f>
        <v>0</v>
      </c>
      <c r="BZ16" s="148">
        <f>'4.地域包括支援センター回答入力シート'!BQ132</f>
        <v>0</v>
      </c>
      <c r="CA16" s="148">
        <f>'4.地域包括支援センター回答入力シート'!BR132</f>
        <v>0</v>
      </c>
      <c r="CB16" s="148">
        <f>'4.地域包括支援センター回答入力シート'!BS132</f>
        <v>0</v>
      </c>
      <c r="CC16" s="148">
        <f>'4.地域包括支援センター回答入力シート'!BT132</f>
        <v>0</v>
      </c>
      <c r="CD16" s="151">
        <f>'1.業務チェックシート'!$F$183</f>
        <v>0</v>
      </c>
      <c r="CE16" s="148">
        <f>'4.地域包括支援センター回答入力シート'!BU132</f>
        <v>0</v>
      </c>
      <c r="CF16" s="148">
        <f>'4.地域包括支援センター回答入力シート'!BV132</f>
        <v>0</v>
      </c>
      <c r="CG16" s="148">
        <f>'4.地域包括支援センター回答入力シート'!BW132</f>
        <v>0</v>
      </c>
      <c r="CH16" s="148">
        <f>'4.地域包括支援センター回答入力シート'!BX132</f>
        <v>0</v>
      </c>
      <c r="CI16" s="148">
        <f>'4.地域包括支援センター回答入力シート'!BY132</f>
        <v>0</v>
      </c>
      <c r="CJ16" s="151">
        <f>'1.業務チェックシート'!$F$183</f>
        <v>0</v>
      </c>
      <c r="CK16" s="148">
        <f>'4.地域包括支援センター回答入力シート'!BZ132</f>
        <v>0</v>
      </c>
      <c r="CL16" s="148">
        <f>'4.地域包括支援センター回答入力シート'!CA132</f>
        <v>0</v>
      </c>
      <c r="CM16" s="148">
        <f>'4.地域包括支援センター回答入力シート'!CB132</f>
        <v>0</v>
      </c>
      <c r="CN16" s="148">
        <f>'4.地域包括支援センター回答入力シート'!CC132</f>
        <v>0</v>
      </c>
      <c r="CO16" s="148">
        <f>'4.地域包括支援センター回答入力シート'!CD132</f>
        <v>0</v>
      </c>
      <c r="CP16" s="151">
        <f>'1.業務チェックシート'!$F$183</f>
        <v>0</v>
      </c>
      <c r="CQ16" s="148">
        <f>'4.地域包括支援センター回答入力シート'!CE132</f>
        <v>0</v>
      </c>
      <c r="CR16" s="148">
        <f>'4.地域包括支援センター回答入力シート'!CF132</f>
        <v>0</v>
      </c>
      <c r="CS16" s="148">
        <f>'4.地域包括支援センター回答入力シート'!CG132</f>
        <v>0</v>
      </c>
      <c r="CT16" s="148">
        <f>'4.地域包括支援センター回答入力シート'!CH132</f>
        <v>0</v>
      </c>
      <c r="CU16" s="148">
        <f>'4.地域包括支援センター回答入力シート'!CI132</f>
        <v>0</v>
      </c>
      <c r="CV16" s="151">
        <f>'1.業務チェックシート'!$F$183</f>
        <v>0</v>
      </c>
      <c r="CW16" s="148">
        <f>'4.地域包括支援センター回答入力シート'!CJ132</f>
        <v>0</v>
      </c>
      <c r="CX16" s="148">
        <f>'4.地域包括支援センター回答入力シート'!CK132</f>
        <v>0</v>
      </c>
      <c r="CY16" s="148">
        <f>'4.地域包括支援センター回答入力シート'!CL132</f>
        <v>0</v>
      </c>
      <c r="CZ16" s="148">
        <f>'4.地域包括支援センター回答入力シート'!CM132</f>
        <v>0</v>
      </c>
      <c r="DA16" s="148">
        <f>'4.地域包括支援センター回答入力シート'!CN132</f>
        <v>0</v>
      </c>
      <c r="DB16" s="151">
        <f>'1.業務チェックシート'!$F$183</f>
        <v>0</v>
      </c>
      <c r="DC16" s="148">
        <f>'4.地域包括支援センター回答入力シート'!CO132</f>
        <v>0</v>
      </c>
      <c r="DD16" s="148">
        <f>'4.地域包括支援センター回答入力シート'!CP132</f>
        <v>0</v>
      </c>
      <c r="DE16" s="148">
        <f>'4.地域包括支援センター回答入力シート'!CQ132</f>
        <v>0</v>
      </c>
      <c r="DF16" s="148">
        <f>'4.地域包括支援センター回答入力シート'!CR132</f>
        <v>0</v>
      </c>
      <c r="DG16" s="148">
        <f>'4.地域包括支援センター回答入力シート'!CS132</f>
        <v>0</v>
      </c>
      <c r="DH16" s="151">
        <f>'1.業務チェックシート'!$F$183</f>
        <v>0</v>
      </c>
      <c r="DI16" s="148">
        <f>'4.地域包括支援センター回答入力シート'!CT132</f>
        <v>0</v>
      </c>
      <c r="DJ16" s="148">
        <f>'4.地域包括支援センター回答入力シート'!CU132</f>
        <v>0</v>
      </c>
      <c r="DK16" s="148">
        <f>'4.地域包括支援センター回答入力シート'!CV132</f>
        <v>0</v>
      </c>
      <c r="DL16" s="148">
        <f>'4.地域包括支援センター回答入力シート'!CW132</f>
        <v>0</v>
      </c>
      <c r="DM16" s="148">
        <f>'4.地域包括支援センター回答入力シート'!CX132</f>
        <v>0</v>
      </c>
      <c r="DN16" s="151">
        <f>'1.業務チェックシート'!$F$183</f>
        <v>0</v>
      </c>
      <c r="DO16" s="148">
        <f>'4.地域包括支援センター回答入力シート'!CY132</f>
        <v>0</v>
      </c>
      <c r="DP16" s="148">
        <f>'4.地域包括支援センター回答入力シート'!CZ132</f>
        <v>0</v>
      </c>
      <c r="DQ16" s="148">
        <f>'4.地域包括支援センター回答入力シート'!DA132</f>
        <v>0</v>
      </c>
      <c r="DR16" s="148">
        <f>'4.地域包括支援センター回答入力シート'!DB132</f>
        <v>0</v>
      </c>
      <c r="DS16" s="148">
        <f>'4.地域包括支援センター回答入力シート'!DC132</f>
        <v>0</v>
      </c>
      <c r="DT16" s="151">
        <f>'1.業務チェックシート'!$F$183</f>
        <v>0</v>
      </c>
      <c r="DU16" s="148">
        <f>'4.地域包括支援センター回答入力シート'!DD132</f>
        <v>0</v>
      </c>
      <c r="DV16" s="148">
        <f>'4.地域包括支援センター回答入力シート'!DE132</f>
        <v>0</v>
      </c>
      <c r="DW16" s="148">
        <f>'4.地域包括支援センター回答入力シート'!DF132</f>
        <v>0</v>
      </c>
      <c r="DX16" s="148">
        <f>'4.地域包括支援センター回答入力シート'!DG132</f>
        <v>0</v>
      </c>
      <c r="DY16" s="148">
        <f>'4.地域包括支援センター回答入力シート'!DH132</f>
        <v>0</v>
      </c>
      <c r="DZ16" s="151">
        <f>'1.業務チェックシート'!$F$183</f>
        <v>0</v>
      </c>
      <c r="EA16" s="148">
        <f>'4.地域包括支援センター回答入力シート'!DI132</f>
        <v>0</v>
      </c>
      <c r="EB16" s="148">
        <f>'4.地域包括支援センター回答入力シート'!DJ132</f>
        <v>0</v>
      </c>
      <c r="EC16" s="148">
        <f>'4.地域包括支援センター回答入力シート'!DK132</f>
        <v>0</v>
      </c>
      <c r="ED16" s="148">
        <f>'4.地域包括支援センター回答入力シート'!DL132</f>
        <v>0</v>
      </c>
      <c r="EE16" s="148">
        <f>'4.地域包括支援センター回答入力シート'!DM132</f>
        <v>0</v>
      </c>
      <c r="EF16" s="151">
        <f>'1.業務チェックシート'!$F$183</f>
        <v>0</v>
      </c>
      <c r="EG16" s="148">
        <f>'4.地域包括支援センター回答入力シート'!DN132</f>
        <v>0</v>
      </c>
      <c r="EH16" s="148">
        <f>'4.地域包括支援センター回答入力シート'!DO132</f>
        <v>0</v>
      </c>
      <c r="EI16" s="148">
        <f>'4.地域包括支援センター回答入力シート'!DP132</f>
        <v>0</v>
      </c>
      <c r="EJ16" s="148">
        <f>'4.地域包括支援センター回答入力シート'!DQ132</f>
        <v>0</v>
      </c>
      <c r="EK16" s="148">
        <f>'4.地域包括支援センター回答入力シート'!DR132</f>
        <v>0</v>
      </c>
      <c r="EL16" s="151">
        <f>'1.業務チェックシート'!$F$183</f>
        <v>0</v>
      </c>
      <c r="EM16" s="148">
        <f>'4.地域包括支援センター回答入力シート'!DS132</f>
        <v>0</v>
      </c>
      <c r="EN16" s="148">
        <f>'4.地域包括支援センター回答入力シート'!DT132</f>
        <v>0</v>
      </c>
      <c r="EO16" s="148">
        <f>'4.地域包括支援センター回答入力シート'!DU132</f>
        <v>0</v>
      </c>
      <c r="EP16" s="148">
        <f>'4.地域包括支援センター回答入力シート'!DV132</f>
        <v>0</v>
      </c>
      <c r="EQ16" s="148">
        <f>'4.地域包括支援センター回答入力シート'!DW132</f>
        <v>0</v>
      </c>
      <c r="ER16" s="151">
        <f>'1.業務チェックシート'!$F$183</f>
        <v>0</v>
      </c>
      <c r="ES16" s="148">
        <f>'4.地域包括支援センター回答入力シート'!DX132</f>
        <v>0</v>
      </c>
      <c r="ET16" s="148">
        <f>'4.地域包括支援センター回答入力シート'!DY132</f>
        <v>0</v>
      </c>
      <c r="EU16" s="148">
        <f>'4.地域包括支援センター回答入力シート'!DZ132</f>
        <v>0</v>
      </c>
      <c r="EV16" s="148">
        <f>'4.地域包括支援センター回答入力シート'!EA132</f>
        <v>0</v>
      </c>
      <c r="EW16" s="148">
        <f>'4.地域包括支援センター回答入力シート'!EB132</f>
        <v>0</v>
      </c>
      <c r="EX16" s="151">
        <f>'1.業務チェックシート'!$F$183</f>
        <v>0</v>
      </c>
      <c r="EY16" s="148">
        <f>'4.地域包括支援センター回答入力シート'!EC132</f>
        <v>0</v>
      </c>
      <c r="EZ16" s="148">
        <f>'4.地域包括支援センター回答入力シート'!ED132</f>
        <v>0</v>
      </c>
      <c r="FA16" s="148">
        <f>'4.地域包括支援センター回答入力シート'!EE132</f>
        <v>0</v>
      </c>
      <c r="FB16" s="148">
        <f>'4.地域包括支援センター回答入力シート'!EF132</f>
        <v>0</v>
      </c>
      <c r="FC16" s="148">
        <f>'4.地域包括支援センター回答入力シート'!EG132</f>
        <v>0</v>
      </c>
      <c r="FD16" s="151">
        <f>'1.業務チェックシート'!$F$183</f>
        <v>0</v>
      </c>
      <c r="FE16" s="148">
        <f>'4.地域包括支援センター回答入力シート'!EH132</f>
        <v>0</v>
      </c>
      <c r="FF16" s="148">
        <f>'4.地域包括支援センター回答入力シート'!EI132</f>
        <v>0</v>
      </c>
      <c r="FG16" s="148">
        <f>'4.地域包括支援センター回答入力シート'!EJ132</f>
        <v>0</v>
      </c>
      <c r="FH16" s="148">
        <f>'4.地域包括支援センター回答入力シート'!EK132</f>
        <v>0</v>
      </c>
      <c r="FI16" s="148">
        <f>'4.地域包括支援センター回答入力シート'!EL132</f>
        <v>0</v>
      </c>
      <c r="FJ16" s="151">
        <f>'1.業務チェックシート'!$F$183</f>
        <v>0</v>
      </c>
      <c r="FK16" s="148">
        <f>'4.地域包括支援センター回答入力シート'!EM132</f>
        <v>0</v>
      </c>
      <c r="FL16" s="148">
        <f>'4.地域包括支援センター回答入力シート'!EN132</f>
        <v>0</v>
      </c>
      <c r="FM16" s="148">
        <f>'4.地域包括支援センター回答入力シート'!EO132</f>
        <v>0</v>
      </c>
      <c r="FN16" s="148">
        <f>'4.地域包括支援センター回答入力シート'!EP132</f>
        <v>0</v>
      </c>
      <c r="FO16" s="148">
        <f>'4.地域包括支援センター回答入力シート'!EQ132</f>
        <v>0</v>
      </c>
      <c r="FP16" s="151">
        <f>'1.業務チェックシート'!$F$183</f>
        <v>0</v>
      </c>
      <c r="FQ16" s="148">
        <f>'4.地域包括支援センター回答入力シート'!ER132</f>
        <v>0</v>
      </c>
      <c r="FR16" s="148">
        <f>'4.地域包括支援センター回答入力シート'!ES132</f>
        <v>0</v>
      </c>
      <c r="FS16" s="148">
        <f>'4.地域包括支援センター回答入力シート'!ET132</f>
        <v>0</v>
      </c>
      <c r="FT16" s="148">
        <f>'4.地域包括支援センター回答入力シート'!EU132</f>
        <v>0</v>
      </c>
      <c r="FU16" s="148">
        <f>'4.地域包括支援センター回答入力シート'!EV132</f>
        <v>0</v>
      </c>
      <c r="FV16" s="151">
        <f>'1.業務チェックシート'!$F$183</f>
        <v>0</v>
      </c>
      <c r="FW16" s="148">
        <f>'4.地域包括支援センター回答入力シート'!EW132</f>
        <v>0</v>
      </c>
      <c r="FX16" s="148">
        <f>'4.地域包括支援センター回答入力シート'!EX132</f>
        <v>0</v>
      </c>
      <c r="FY16" s="148">
        <f>'4.地域包括支援センター回答入力シート'!EY132</f>
        <v>0</v>
      </c>
      <c r="FZ16" s="148">
        <f>'4.地域包括支援センター回答入力シート'!EZ132</f>
        <v>0</v>
      </c>
      <c r="GA16" s="148">
        <f>'4.地域包括支援センター回答入力シート'!FA132</f>
        <v>0</v>
      </c>
    </row>
    <row r="17" spans="2:183" ht="16.5" thickBot="1">
      <c r="B17" s="157">
        <v>9</v>
      </c>
      <c r="C17" s="146" t="s">
        <v>327</v>
      </c>
      <c r="D17" s="152">
        <f>'1.業務チェックシート'!$F$198</f>
        <v>0</v>
      </c>
      <c r="E17" s="149">
        <f>'4.地域包括支援センター回答入力シート'!H146</f>
        <v>0</v>
      </c>
      <c r="F17" s="149">
        <f>'4.地域包括支援センター回答入力シート'!I146</f>
        <v>0</v>
      </c>
      <c r="G17" s="149">
        <f>'4.地域包括支援センター回答入力シート'!J146</f>
        <v>0</v>
      </c>
      <c r="H17" s="149">
        <f>'4.地域包括支援センター回答入力シート'!K146</f>
        <v>0</v>
      </c>
      <c r="I17" s="149">
        <f>'4.地域包括支援センター回答入力シート'!L146</f>
        <v>0</v>
      </c>
      <c r="J17" s="152">
        <f>'1.業務チェックシート'!$F$198</f>
        <v>0</v>
      </c>
      <c r="K17" s="149">
        <f>'4.地域包括支援センター回答入力シート'!M146</f>
        <v>0</v>
      </c>
      <c r="L17" s="149">
        <f>'4.地域包括支援センター回答入力シート'!N146</f>
        <v>0</v>
      </c>
      <c r="M17" s="149">
        <f>'4.地域包括支援センター回答入力シート'!O146</f>
        <v>0</v>
      </c>
      <c r="N17" s="149">
        <f>'4.地域包括支援センター回答入力シート'!P146</f>
        <v>0</v>
      </c>
      <c r="O17" s="149">
        <f>'4.地域包括支援センター回答入力シート'!Q146</f>
        <v>0</v>
      </c>
      <c r="P17" s="152">
        <f>'1.業務チェックシート'!$F$198</f>
        <v>0</v>
      </c>
      <c r="Q17" s="149">
        <f>'4.地域包括支援センター回答入力シート'!R146</f>
        <v>0</v>
      </c>
      <c r="R17" s="149">
        <f>'4.地域包括支援センター回答入力シート'!S146</f>
        <v>0</v>
      </c>
      <c r="S17" s="149">
        <f>'4.地域包括支援センター回答入力シート'!T146</f>
        <v>0</v>
      </c>
      <c r="T17" s="149">
        <f>'4.地域包括支援センター回答入力シート'!U146</f>
        <v>0</v>
      </c>
      <c r="U17" s="149">
        <f>'4.地域包括支援センター回答入力シート'!V146</f>
        <v>0</v>
      </c>
      <c r="V17" s="152">
        <f>'1.業務チェックシート'!$F$198</f>
        <v>0</v>
      </c>
      <c r="W17" s="149">
        <f>'4.地域包括支援センター回答入力シート'!W146</f>
        <v>0</v>
      </c>
      <c r="X17" s="149">
        <f>'4.地域包括支援センター回答入力シート'!X146</f>
        <v>0</v>
      </c>
      <c r="Y17" s="149">
        <f>'4.地域包括支援センター回答入力シート'!Y146</f>
        <v>0</v>
      </c>
      <c r="Z17" s="149">
        <f>'4.地域包括支援センター回答入力シート'!Z146</f>
        <v>0</v>
      </c>
      <c r="AA17" s="149">
        <f>'4.地域包括支援センター回答入力シート'!AA146</f>
        <v>0</v>
      </c>
      <c r="AB17" s="152">
        <f>'1.業務チェックシート'!$F$198</f>
        <v>0</v>
      </c>
      <c r="AC17" s="149">
        <f>'4.地域包括支援センター回答入力シート'!AB146</f>
        <v>0</v>
      </c>
      <c r="AD17" s="149">
        <f>'4.地域包括支援センター回答入力シート'!AC146</f>
        <v>0</v>
      </c>
      <c r="AE17" s="149">
        <f>'4.地域包括支援センター回答入力シート'!AD146</f>
        <v>0</v>
      </c>
      <c r="AF17" s="149">
        <f>'4.地域包括支援センター回答入力シート'!AE146</f>
        <v>0</v>
      </c>
      <c r="AG17" s="149">
        <f>'4.地域包括支援センター回答入力シート'!AF146</f>
        <v>0</v>
      </c>
      <c r="AH17" s="152">
        <f>'1.業務チェックシート'!$F$198</f>
        <v>0</v>
      </c>
      <c r="AI17" s="149">
        <f>'4.地域包括支援センター回答入力シート'!AG146</f>
        <v>0</v>
      </c>
      <c r="AJ17" s="149">
        <f>'4.地域包括支援センター回答入力シート'!AH146</f>
        <v>0</v>
      </c>
      <c r="AK17" s="149">
        <f>'4.地域包括支援センター回答入力シート'!AI146</f>
        <v>0</v>
      </c>
      <c r="AL17" s="149">
        <f>'4.地域包括支援センター回答入力シート'!AJ146</f>
        <v>0</v>
      </c>
      <c r="AM17" s="149">
        <f>'4.地域包括支援センター回答入力シート'!AK146</f>
        <v>0</v>
      </c>
      <c r="AN17" s="152">
        <f>'1.業務チェックシート'!$F$198</f>
        <v>0</v>
      </c>
      <c r="AO17" s="149">
        <f>'4.地域包括支援センター回答入力シート'!AL146</f>
        <v>0</v>
      </c>
      <c r="AP17" s="149">
        <f>'4.地域包括支援センター回答入力シート'!AM146</f>
        <v>0</v>
      </c>
      <c r="AQ17" s="149">
        <f>'4.地域包括支援センター回答入力シート'!AN146</f>
        <v>0</v>
      </c>
      <c r="AR17" s="149">
        <f>'4.地域包括支援センター回答入力シート'!AO146</f>
        <v>0</v>
      </c>
      <c r="AS17" s="149">
        <f>'4.地域包括支援センター回答入力シート'!AP146</f>
        <v>0</v>
      </c>
      <c r="AT17" s="152">
        <f>'1.業務チェックシート'!$F$198</f>
        <v>0</v>
      </c>
      <c r="AU17" s="149">
        <f>'4.地域包括支援センター回答入力シート'!AQ146</f>
        <v>0</v>
      </c>
      <c r="AV17" s="149">
        <f>'4.地域包括支援センター回答入力シート'!AR146</f>
        <v>0</v>
      </c>
      <c r="AW17" s="149">
        <f>'4.地域包括支援センター回答入力シート'!AS146</f>
        <v>0</v>
      </c>
      <c r="AX17" s="149">
        <f>'4.地域包括支援センター回答入力シート'!AT146</f>
        <v>0</v>
      </c>
      <c r="AY17" s="149">
        <f>'4.地域包括支援センター回答入力シート'!AU146</f>
        <v>0</v>
      </c>
      <c r="AZ17" s="152">
        <f>'1.業務チェックシート'!$F$198</f>
        <v>0</v>
      </c>
      <c r="BA17" s="149">
        <f>'4.地域包括支援センター回答入力シート'!AV146</f>
        <v>0</v>
      </c>
      <c r="BB17" s="149">
        <f>'4.地域包括支援センター回答入力シート'!AW146</f>
        <v>0</v>
      </c>
      <c r="BC17" s="149">
        <f>'4.地域包括支援センター回答入力シート'!AX146</f>
        <v>0</v>
      </c>
      <c r="BD17" s="149">
        <f>'4.地域包括支援センター回答入力シート'!AY146</f>
        <v>0</v>
      </c>
      <c r="BE17" s="149">
        <f>'4.地域包括支援センター回答入力シート'!AZ146</f>
        <v>0</v>
      </c>
      <c r="BF17" s="152">
        <f>'1.業務チェックシート'!$F$198</f>
        <v>0</v>
      </c>
      <c r="BG17" s="149">
        <f>'4.地域包括支援センター回答入力シート'!BA146</f>
        <v>0</v>
      </c>
      <c r="BH17" s="149">
        <f>'4.地域包括支援センター回答入力シート'!BB146</f>
        <v>0</v>
      </c>
      <c r="BI17" s="149">
        <f>'4.地域包括支援センター回答入力シート'!BC146</f>
        <v>0</v>
      </c>
      <c r="BJ17" s="149">
        <f>'4.地域包括支援センター回答入力シート'!BD146</f>
        <v>0</v>
      </c>
      <c r="BK17" s="149">
        <f>'4.地域包括支援センター回答入力シート'!BE146</f>
        <v>0</v>
      </c>
      <c r="BL17" s="152">
        <f>'1.業務チェックシート'!$F$198</f>
        <v>0</v>
      </c>
      <c r="BM17" s="149">
        <f>'4.地域包括支援センター回答入力シート'!BF146</f>
        <v>0</v>
      </c>
      <c r="BN17" s="149">
        <f>'4.地域包括支援センター回答入力シート'!BG146</f>
        <v>0</v>
      </c>
      <c r="BO17" s="149">
        <f>'4.地域包括支援センター回答入力シート'!BH146</f>
        <v>0</v>
      </c>
      <c r="BP17" s="149">
        <f>'4.地域包括支援センター回答入力シート'!BI146</f>
        <v>0</v>
      </c>
      <c r="BQ17" s="149">
        <f>'4.地域包括支援センター回答入力シート'!BJ146</f>
        <v>0</v>
      </c>
      <c r="BR17" s="152">
        <f>'1.業務チェックシート'!$F$198</f>
        <v>0</v>
      </c>
      <c r="BS17" s="149">
        <f>'4.地域包括支援センター回答入力シート'!BK146</f>
        <v>0</v>
      </c>
      <c r="BT17" s="149">
        <f>'4.地域包括支援センター回答入力シート'!BL146</f>
        <v>0</v>
      </c>
      <c r="BU17" s="149">
        <f>'4.地域包括支援センター回答入力シート'!BM146</f>
        <v>0</v>
      </c>
      <c r="BV17" s="149">
        <f>'4.地域包括支援センター回答入力シート'!BN146</f>
        <v>0</v>
      </c>
      <c r="BW17" s="149">
        <f>'4.地域包括支援センター回答入力シート'!BO146</f>
        <v>0</v>
      </c>
      <c r="BX17" s="152">
        <f>'1.業務チェックシート'!$F$198</f>
        <v>0</v>
      </c>
      <c r="BY17" s="149">
        <f>'4.地域包括支援センター回答入力シート'!BP146</f>
        <v>0</v>
      </c>
      <c r="BZ17" s="149">
        <f>'4.地域包括支援センター回答入力シート'!BQ146</f>
        <v>0</v>
      </c>
      <c r="CA17" s="149">
        <f>'4.地域包括支援センター回答入力シート'!BR146</f>
        <v>0</v>
      </c>
      <c r="CB17" s="149">
        <f>'4.地域包括支援センター回答入力シート'!BS146</f>
        <v>0</v>
      </c>
      <c r="CC17" s="149">
        <f>'4.地域包括支援センター回答入力シート'!BT146</f>
        <v>0</v>
      </c>
      <c r="CD17" s="152">
        <f>'1.業務チェックシート'!$F$198</f>
        <v>0</v>
      </c>
      <c r="CE17" s="149">
        <f>'4.地域包括支援センター回答入力シート'!BU146</f>
        <v>0</v>
      </c>
      <c r="CF17" s="149">
        <f>'4.地域包括支援センター回答入力シート'!BV146</f>
        <v>0</v>
      </c>
      <c r="CG17" s="149">
        <f>'4.地域包括支援センター回答入力シート'!BW146</f>
        <v>0</v>
      </c>
      <c r="CH17" s="149">
        <f>'4.地域包括支援センター回答入力シート'!BX146</f>
        <v>0</v>
      </c>
      <c r="CI17" s="149">
        <f>'4.地域包括支援センター回答入力シート'!BY146</f>
        <v>0</v>
      </c>
      <c r="CJ17" s="152">
        <f>'1.業務チェックシート'!$F$198</f>
        <v>0</v>
      </c>
      <c r="CK17" s="149">
        <f>'4.地域包括支援センター回答入力シート'!BZ146</f>
        <v>0</v>
      </c>
      <c r="CL17" s="149">
        <f>'4.地域包括支援センター回答入力シート'!CA146</f>
        <v>0</v>
      </c>
      <c r="CM17" s="149">
        <f>'4.地域包括支援センター回答入力シート'!CB146</f>
        <v>0</v>
      </c>
      <c r="CN17" s="149">
        <f>'4.地域包括支援センター回答入力シート'!CC146</f>
        <v>0</v>
      </c>
      <c r="CO17" s="149">
        <f>'4.地域包括支援センター回答入力シート'!CD146</f>
        <v>0</v>
      </c>
      <c r="CP17" s="152">
        <f>'1.業務チェックシート'!$F$198</f>
        <v>0</v>
      </c>
      <c r="CQ17" s="149">
        <f>'4.地域包括支援センター回答入力シート'!CE146</f>
        <v>0</v>
      </c>
      <c r="CR17" s="149">
        <f>'4.地域包括支援センター回答入力シート'!CF146</f>
        <v>0</v>
      </c>
      <c r="CS17" s="149">
        <f>'4.地域包括支援センター回答入力シート'!CG146</f>
        <v>0</v>
      </c>
      <c r="CT17" s="149">
        <f>'4.地域包括支援センター回答入力シート'!CH146</f>
        <v>0</v>
      </c>
      <c r="CU17" s="149">
        <f>'4.地域包括支援センター回答入力シート'!CI146</f>
        <v>0</v>
      </c>
      <c r="CV17" s="152">
        <f>'1.業務チェックシート'!$F$198</f>
        <v>0</v>
      </c>
      <c r="CW17" s="149">
        <f>'4.地域包括支援センター回答入力シート'!CJ146</f>
        <v>0</v>
      </c>
      <c r="CX17" s="149">
        <f>'4.地域包括支援センター回答入力シート'!CK146</f>
        <v>0</v>
      </c>
      <c r="CY17" s="149">
        <f>'4.地域包括支援センター回答入力シート'!CL146</f>
        <v>0</v>
      </c>
      <c r="CZ17" s="149">
        <f>'4.地域包括支援センター回答入力シート'!CM146</f>
        <v>0</v>
      </c>
      <c r="DA17" s="149">
        <f>'4.地域包括支援センター回答入力シート'!CN146</f>
        <v>0</v>
      </c>
      <c r="DB17" s="152">
        <f>'1.業務チェックシート'!$F$198</f>
        <v>0</v>
      </c>
      <c r="DC17" s="149">
        <f>'4.地域包括支援センター回答入力シート'!CO146</f>
        <v>0</v>
      </c>
      <c r="DD17" s="149">
        <f>'4.地域包括支援センター回答入力シート'!CP146</f>
        <v>0</v>
      </c>
      <c r="DE17" s="149">
        <f>'4.地域包括支援センター回答入力シート'!CQ146</f>
        <v>0</v>
      </c>
      <c r="DF17" s="149">
        <f>'4.地域包括支援センター回答入力シート'!CR146</f>
        <v>0</v>
      </c>
      <c r="DG17" s="149">
        <f>'4.地域包括支援センター回答入力シート'!CS146</f>
        <v>0</v>
      </c>
      <c r="DH17" s="152">
        <f>'1.業務チェックシート'!$F$198</f>
        <v>0</v>
      </c>
      <c r="DI17" s="149">
        <f>'4.地域包括支援センター回答入力シート'!CT146</f>
        <v>0</v>
      </c>
      <c r="DJ17" s="149">
        <f>'4.地域包括支援センター回答入力シート'!CU146</f>
        <v>0</v>
      </c>
      <c r="DK17" s="149">
        <f>'4.地域包括支援センター回答入力シート'!CV146</f>
        <v>0</v>
      </c>
      <c r="DL17" s="149">
        <f>'4.地域包括支援センター回答入力シート'!CW146</f>
        <v>0</v>
      </c>
      <c r="DM17" s="149">
        <f>'4.地域包括支援センター回答入力シート'!CX146</f>
        <v>0</v>
      </c>
      <c r="DN17" s="152">
        <f>'1.業務チェックシート'!$F$198</f>
        <v>0</v>
      </c>
      <c r="DO17" s="149">
        <f>'4.地域包括支援センター回答入力シート'!CY146</f>
        <v>0</v>
      </c>
      <c r="DP17" s="149">
        <f>'4.地域包括支援センター回答入力シート'!CZ146</f>
        <v>0</v>
      </c>
      <c r="DQ17" s="149">
        <f>'4.地域包括支援センター回答入力シート'!DA146</f>
        <v>0</v>
      </c>
      <c r="DR17" s="149">
        <f>'4.地域包括支援センター回答入力シート'!DB146</f>
        <v>0</v>
      </c>
      <c r="DS17" s="149">
        <f>'4.地域包括支援センター回答入力シート'!DC146</f>
        <v>0</v>
      </c>
      <c r="DT17" s="152">
        <f>'1.業務チェックシート'!$F$198</f>
        <v>0</v>
      </c>
      <c r="DU17" s="149">
        <f>'4.地域包括支援センター回答入力シート'!DD146</f>
        <v>0</v>
      </c>
      <c r="DV17" s="149">
        <f>'4.地域包括支援センター回答入力シート'!DE146</f>
        <v>0</v>
      </c>
      <c r="DW17" s="149">
        <f>'4.地域包括支援センター回答入力シート'!DF146</f>
        <v>0</v>
      </c>
      <c r="DX17" s="149">
        <f>'4.地域包括支援センター回答入力シート'!DG146</f>
        <v>0</v>
      </c>
      <c r="DY17" s="149">
        <f>'4.地域包括支援センター回答入力シート'!DH146</f>
        <v>0</v>
      </c>
      <c r="DZ17" s="152">
        <f>'1.業務チェックシート'!$F$198</f>
        <v>0</v>
      </c>
      <c r="EA17" s="149">
        <f>'4.地域包括支援センター回答入力シート'!DI146</f>
        <v>0</v>
      </c>
      <c r="EB17" s="149">
        <f>'4.地域包括支援センター回答入力シート'!DJ146</f>
        <v>0</v>
      </c>
      <c r="EC17" s="149">
        <f>'4.地域包括支援センター回答入力シート'!DK146</f>
        <v>0</v>
      </c>
      <c r="ED17" s="149">
        <f>'4.地域包括支援センター回答入力シート'!DL146</f>
        <v>0</v>
      </c>
      <c r="EE17" s="149">
        <f>'4.地域包括支援センター回答入力シート'!DM146</f>
        <v>0</v>
      </c>
      <c r="EF17" s="152">
        <f>'1.業務チェックシート'!$F$198</f>
        <v>0</v>
      </c>
      <c r="EG17" s="149">
        <f>'4.地域包括支援センター回答入力シート'!DN146</f>
        <v>0</v>
      </c>
      <c r="EH17" s="149">
        <f>'4.地域包括支援センター回答入力シート'!DO146</f>
        <v>0</v>
      </c>
      <c r="EI17" s="149">
        <f>'4.地域包括支援センター回答入力シート'!DP146</f>
        <v>0</v>
      </c>
      <c r="EJ17" s="149">
        <f>'4.地域包括支援センター回答入力シート'!DQ146</f>
        <v>0</v>
      </c>
      <c r="EK17" s="149">
        <f>'4.地域包括支援センター回答入力シート'!DR146</f>
        <v>0</v>
      </c>
      <c r="EL17" s="152">
        <f>'1.業務チェックシート'!$F$198</f>
        <v>0</v>
      </c>
      <c r="EM17" s="149">
        <f>'4.地域包括支援センター回答入力シート'!DS146</f>
        <v>0</v>
      </c>
      <c r="EN17" s="149">
        <f>'4.地域包括支援センター回答入力シート'!DT146</f>
        <v>0</v>
      </c>
      <c r="EO17" s="149">
        <f>'4.地域包括支援センター回答入力シート'!DU146</f>
        <v>0</v>
      </c>
      <c r="EP17" s="149">
        <f>'4.地域包括支援センター回答入力シート'!DV146</f>
        <v>0</v>
      </c>
      <c r="EQ17" s="149">
        <f>'4.地域包括支援センター回答入力シート'!DW146</f>
        <v>0</v>
      </c>
      <c r="ER17" s="152">
        <f>'1.業務チェックシート'!$F$198</f>
        <v>0</v>
      </c>
      <c r="ES17" s="149">
        <f>'4.地域包括支援センター回答入力シート'!DX146</f>
        <v>0</v>
      </c>
      <c r="ET17" s="149">
        <f>'4.地域包括支援センター回答入力シート'!DY146</f>
        <v>0</v>
      </c>
      <c r="EU17" s="149">
        <f>'4.地域包括支援センター回答入力シート'!DZ146</f>
        <v>0</v>
      </c>
      <c r="EV17" s="149">
        <f>'4.地域包括支援センター回答入力シート'!EA146</f>
        <v>0</v>
      </c>
      <c r="EW17" s="149">
        <f>'4.地域包括支援センター回答入力シート'!EB146</f>
        <v>0</v>
      </c>
      <c r="EX17" s="152">
        <f>'1.業務チェックシート'!$F$198</f>
        <v>0</v>
      </c>
      <c r="EY17" s="149">
        <f>'4.地域包括支援センター回答入力シート'!EC146</f>
        <v>0</v>
      </c>
      <c r="EZ17" s="149">
        <f>'4.地域包括支援センター回答入力シート'!ED146</f>
        <v>0</v>
      </c>
      <c r="FA17" s="149">
        <f>'4.地域包括支援センター回答入力シート'!EE146</f>
        <v>0</v>
      </c>
      <c r="FB17" s="149">
        <f>'4.地域包括支援センター回答入力シート'!EF146</f>
        <v>0</v>
      </c>
      <c r="FC17" s="149">
        <f>'4.地域包括支援センター回答入力シート'!EG146</f>
        <v>0</v>
      </c>
      <c r="FD17" s="152">
        <f>'1.業務チェックシート'!$F$198</f>
        <v>0</v>
      </c>
      <c r="FE17" s="149">
        <f>'4.地域包括支援センター回答入力シート'!EH146</f>
        <v>0</v>
      </c>
      <c r="FF17" s="149">
        <f>'4.地域包括支援センター回答入力シート'!EI146</f>
        <v>0</v>
      </c>
      <c r="FG17" s="149">
        <f>'4.地域包括支援センター回答入力シート'!EJ146</f>
        <v>0</v>
      </c>
      <c r="FH17" s="149">
        <f>'4.地域包括支援センター回答入力シート'!EK146</f>
        <v>0</v>
      </c>
      <c r="FI17" s="149">
        <f>'4.地域包括支援センター回答入力シート'!EL146</f>
        <v>0</v>
      </c>
      <c r="FJ17" s="152">
        <f>'1.業務チェックシート'!$F$198</f>
        <v>0</v>
      </c>
      <c r="FK17" s="149">
        <f>'4.地域包括支援センター回答入力シート'!EM146</f>
        <v>0</v>
      </c>
      <c r="FL17" s="149">
        <f>'4.地域包括支援センター回答入力シート'!EN146</f>
        <v>0</v>
      </c>
      <c r="FM17" s="149">
        <f>'4.地域包括支援センター回答入力シート'!EO146</f>
        <v>0</v>
      </c>
      <c r="FN17" s="149">
        <f>'4.地域包括支援センター回答入力シート'!EP146</f>
        <v>0</v>
      </c>
      <c r="FO17" s="149">
        <f>'4.地域包括支援センター回答入力シート'!EQ146</f>
        <v>0</v>
      </c>
      <c r="FP17" s="152">
        <f>'1.業務チェックシート'!$F$198</f>
        <v>0</v>
      </c>
      <c r="FQ17" s="149">
        <f>'4.地域包括支援センター回答入力シート'!ER146</f>
        <v>0</v>
      </c>
      <c r="FR17" s="149">
        <f>'4.地域包括支援センター回答入力シート'!ES146</f>
        <v>0</v>
      </c>
      <c r="FS17" s="149">
        <f>'4.地域包括支援センター回答入力シート'!ET146</f>
        <v>0</v>
      </c>
      <c r="FT17" s="149">
        <f>'4.地域包括支援センター回答入力シート'!EU146</f>
        <v>0</v>
      </c>
      <c r="FU17" s="149">
        <f>'4.地域包括支援センター回答入力シート'!EV146</f>
        <v>0</v>
      </c>
      <c r="FV17" s="152">
        <f>'1.業務チェックシート'!$F$198</f>
        <v>0</v>
      </c>
      <c r="FW17" s="149">
        <f>'4.地域包括支援センター回答入力シート'!EW146</f>
        <v>0</v>
      </c>
      <c r="FX17" s="149">
        <f>'4.地域包括支援センター回答入力シート'!EX146</f>
        <v>0</v>
      </c>
      <c r="FY17" s="149">
        <f>'4.地域包括支援センター回答入力シート'!EY146</f>
        <v>0</v>
      </c>
      <c r="FZ17" s="149">
        <f>'4.地域包括支援センター回答入力シート'!EZ146</f>
        <v>0</v>
      </c>
      <c r="GA17" s="149">
        <f>'4.地域包括支援センター回答入力シート'!FA146</f>
        <v>0</v>
      </c>
    </row>
    <row r="18" spans="2:183">
      <c r="C18" s="141"/>
      <c r="D18" s="142"/>
      <c r="E18" s="142"/>
      <c r="F18" s="141"/>
    </row>
    <row r="19" spans="2:183" ht="15.75">
      <c r="C19" s="155"/>
      <c r="D19" s="155" t="s">
        <v>349</v>
      </c>
      <c r="E19" s="142"/>
      <c r="F19" s="141"/>
      <c r="J19" s="155" t="s">
        <v>350</v>
      </c>
      <c r="P19" s="155" t="s">
        <v>351</v>
      </c>
      <c r="V19" s="155" t="s">
        <v>352</v>
      </c>
      <c r="AB19" s="155" t="s">
        <v>353</v>
      </c>
      <c r="AH19" s="155" t="s">
        <v>354</v>
      </c>
      <c r="AN19" s="155" t="s">
        <v>355</v>
      </c>
      <c r="AT19" s="155" t="s">
        <v>356</v>
      </c>
      <c r="AZ19" s="155" t="s">
        <v>357</v>
      </c>
      <c r="BF19" s="155" t="s">
        <v>358</v>
      </c>
      <c r="BL19" s="155" t="s">
        <v>359</v>
      </c>
      <c r="BR19" s="155" t="s">
        <v>360</v>
      </c>
      <c r="BX19" s="155" t="s">
        <v>361</v>
      </c>
      <c r="CD19" s="155" t="s">
        <v>362</v>
      </c>
      <c r="CJ19" s="155" t="s">
        <v>363</v>
      </c>
      <c r="CP19" s="155" t="s">
        <v>364</v>
      </c>
      <c r="CV19" s="155" t="s">
        <v>365</v>
      </c>
      <c r="DB19" s="155" t="s">
        <v>366</v>
      </c>
      <c r="DH19" s="155" t="s">
        <v>367</v>
      </c>
      <c r="DN19" s="155" t="s">
        <v>368</v>
      </c>
      <c r="DT19" s="155" t="s">
        <v>369</v>
      </c>
      <c r="DZ19" s="155" t="s">
        <v>370</v>
      </c>
      <c r="EF19" s="155" t="s">
        <v>371</v>
      </c>
      <c r="EL19" s="155" t="s">
        <v>372</v>
      </c>
      <c r="ER19" s="155" t="s">
        <v>373</v>
      </c>
      <c r="EX19" s="155" t="s">
        <v>374</v>
      </c>
      <c r="FD19" s="155" t="s">
        <v>375</v>
      </c>
      <c r="FJ19" s="155" t="s">
        <v>376</v>
      </c>
      <c r="FP19" s="155" t="s">
        <v>377</v>
      </c>
      <c r="FV19" s="155" t="s">
        <v>378</v>
      </c>
    </row>
    <row r="20" spans="2:183">
      <c r="C20" s="141"/>
      <c r="D20" s="142"/>
      <c r="E20" s="142"/>
      <c r="F20" s="141"/>
    </row>
    <row r="21" spans="2:183">
      <c r="C21" s="141"/>
      <c r="D21" s="142"/>
      <c r="E21" s="142"/>
      <c r="F21" s="141"/>
    </row>
    <row r="22" spans="2:183">
      <c r="C22" s="141"/>
      <c r="D22" s="142"/>
      <c r="E22" s="142"/>
      <c r="F22" s="141"/>
    </row>
    <row r="23" spans="2:183">
      <c r="C23" s="141"/>
      <c r="D23" s="142"/>
      <c r="E23" s="142"/>
      <c r="F23" s="141"/>
    </row>
    <row r="24" spans="2:183">
      <c r="C24" s="141"/>
      <c r="D24" s="142"/>
      <c r="E24" s="142"/>
      <c r="F24" s="141"/>
    </row>
    <row r="25" spans="2:183">
      <c r="C25" s="141"/>
      <c r="D25" s="142"/>
      <c r="E25" s="142"/>
      <c r="F25" s="141"/>
    </row>
    <row r="26" spans="2:183">
      <c r="C26" s="141"/>
      <c r="D26" s="142"/>
      <c r="E26" s="142"/>
      <c r="F26" s="141"/>
    </row>
    <row r="27" spans="2:183">
      <c r="C27" s="141"/>
      <c r="D27" s="142"/>
      <c r="E27" s="142"/>
      <c r="F27" s="141"/>
    </row>
    <row r="28" spans="2:183">
      <c r="C28" s="141"/>
      <c r="D28" s="142"/>
      <c r="E28" s="142"/>
      <c r="F28" s="141"/>
    </row>
    <row r="29" spans="2:183">
      <c r="C29" s="141"/>
      <c r="D29" s="142"/>
      <c r="E29" s="142"/>
      <c r="F29" s="141"/>
    </row>
    <row r="52" spans="2:9" ht="19.5">
      <c r="B52" s="350" t="s">
        <v>380</v>
      </c>
      <c r="C52" s="141"/>
      <c r="D52" s="135"/>
      <c r="E52" s="135" t="s">
        <v>635</v>
      </c>
      <c r="F52" s="141"/>
    </row>
    <row r="53" spans="2:9" ht="14.25" thickBot="1">
      <c r="C53" s="141"/>
      <c r="E53" s="248">
        <v>1</v>
      </c>
      <c r="F53" s="248">
        <v>2</v>
      </c>
      <c r="G53" s="248">
        <v>3</v>
      </c>
      <c r="H53" s="248">
        <v>4</v>
      </c>
      <c r="I53" s="248">
        <v>5</v>
      </c>
    </row>
    <row r="54" spans="2:9" ht="15.75">
      <c r="B54" s="156"/>
      <c r="C54" s="143"/>
      <c r="D54" s="154" t="s">
        <v>317</v>
      </c>
      <c r="E54" s="424" t="s">
        <v>345</v>
      </c>
      <c r="F54" s="425"/>
      <c r="G54" s="425"/>
      <c r="H54" s="425"/>
      <c r="I54" s="425"/>
    </row>
    <row r="55" spans="2:9" ht="15.75">
      <c r="B55" s="157">
        <v>1</v>
      </c>
      <c r="C55" s="144" t="s">
        <v>319</v>
      </c>
      <c r="D55" s="150">
        <f>'1.業務チェックシート'!$F$63</f>
        <v>0</v>
      </c>
      <c r="E55" s="426">
        <v>1</v>
      </c>
      <c r="F55" s="426"/>
      <c r="G55" s="426"/>
      <c r="H55" s="426"/>
      <c r="I55" s="426"/>
    </row>
    <row r="56" spans="2:9" ht="15.75">
      <c r="B56" s="157">
        <v>2</v>
      </c>
      <c r="C56" s="145" t="s">
        <v>320</v>
      </c>
      <c r="D56" s="151">
        <f>'1.業務チェックシート'!$F$71</f>
        <v>0</v>
      </c>
      <c r="E56" s="427">
        <v>1</v>
      </c>
      <c r="F56" s="427"/>
      <c r="G56" s="427"/>
      <c r="H56" s="427"/>
      <c r="I56" s="427"/>
    </row>
    <row r="57" spans="2:9" ht="15.75">
      <c r="B57" s="157">
        <v>3</v>
      </c>
      <c r="C57" s="145" t="s">
        <v>321</v>
      </c>
      <c r="D57" s="151">
        <f>'1.業務チェックシート'!$F$95</f>
        <v>0</v>
      </c>
      <c r="E57" s="427">
        <v>1</v>
      </c>
      <c r="F57" s="427"/>
      <c r="G57" s="427"/>
      <c r="H57" s="427"/>
      <c r="I57" s="427"/>
    </row>
    <row r="58" spans="2:9" ht="15.75">
      <c r="B58" s="157">
        <v>4</v>
      </c>
      <c r="C58" s="145" t="s">
        <v>322</v>
      </c>
      <c r="D58" s="151">
        <f>'1.業務チェックシート'!$F$128</f>
        <v>0</v>
      </c>
      <c r="E58" s="427">
        <v>1</v>
      </c>
      <c r="F58" s="427"/>
      <c r="G58" s="427"/>
      <c r="H58" s="427"/>
      <c r="I58" s="427"/>
    </row>
    <row r="59" spans="2:9" ht="15.75">
      <c r="B59" s="157">
        <v>5</v>
      </c>
      <c r="C59" s="145" t="s">
        <v>323</v>
      </c>
      <c r="D59" s="151">
        <f>'1.業務チェックシート'!$F$137</f>
        <v>0</v>
      </c>
      <c r="E59" s="427">
        <v>1</v>
      </c>
      <c r="F59" s="427"/>
      <c r="G59" s="427"/>
      <c r="H59" s="427"/>
      <c r="I59" s="427"/>
    </row>
    <row r="60" spans="2:9" ht="15.75">
      <c r="B60" s="157">
        <v>6</v>
      </c>
      <c r="C60" s="145" t="s">
        <v>324</v>
      </c>
      <c r="D60" s="151">
        <f>'1.業務チェックシート'!$F$156</f>
        <v>0</v>
      </c>
      <c r="E60" s="427">
        <v>1</v>
      </c>
      <c r="F60" s="427"/>
      <c r="G60" s="427"/>
      <c r="H60" s="427"/>
      <c r="I60" s="427"/>
    </row>
    <row r="61" spans="2:9" ht="15.75">
      <c r="B61" s="157">
        <v>7</v>
      </c>
      <c r="C61" s="145" t="s">
        <v>325</v>
      </c>
      <c r="D61" s="151">
        <f>'1.業務チェックシート'!$F$176</f>
        <v>0</v>
      </c>
      <c r="E61" s="427">
        <v>1</v>
      </c>
      <c r="F61" s="427"/>
      <c r="G61" s="427"/>
      <c r="H61" s="427"/>
      <c r="I61" s="427"/>
    </row>
    <row r="62" spans="2:9" ht="15.75">
      <c r="B62" s="157">
        <v>8</v>
      </c>
      <c r="C62" s="145" t="s">
        <v>326</v>
      </c>
      <c r="D62" s="151">
        <f>'1.業務チェックシート'!$F$183</f>
        <v>0</v>
      </c>
      <c r="E62" s="427">
        <v>1</v>
      </c>
      <c r="F62" s="427"/>
      <c r="G62" s="427"/>
      <c r="H62" s="427"/>
      <c r="I62" s="427"/>
    </row>
    <row r="63" spans="2:9" ht="16.5" thickBot="1">
      <c r="B63" s="157">
        <v>9</v>
      </c>
      <c r="C63" s="146" t="s">
        <v>327</v>
      </c>
      <c r="D63" s="152">
        <f>'1.業務チェックシート'!$F$198</f>
        <v>0</v>
      </c>
      <c r="E63" s="428">
        <v>1</v>
      </c>
      <c r="F63" s="428"/>
      <c r="G63" s="428"/>
      <c r="H63" s="428"/>
      <c r="I63" s="428"/>
    </row>
    <row r="65" spans="4:4" ht="15.75">
      <c r="D65" s="155" t="s">
        <v>379</v>
      </c>
    </row>
  </sheetData>
  <sheetProtection password="CAE1" sheet="1" objects="1" scenarios="1"/>
  <mergeCells count="1">
    <mergeCell ref="B4:H4"/>
  </mergeCells>
  <phoneticPr fontId="4"/>
  <pageMargins left="0.70866141732283472" right="0.70866141732283472" top="0.74803149606299213" bottom="0.74803149606299213" header="0.31496062992125984" footer="0.31496062992125984"/>
  <pageSetup paperSize="9" scale="60" orientation="landscape" r:id="rId1"/>
  <rowBreaks count="1" manualBreakCount="1">
    <brk id="51" max="16383" man="1"/>
  </rowBreaks>
  <colBreaks count="15" manualBreakCount="15">
    <brk id="9" max="1048575" man="1"/>
    <brk id="21" max="1048575" man="1"/>
    <brk id="33" max="1048575" man="1"/>
    <brk id="45" max="1048575" man="1"/>
    <brk id="57" max="1048575" man="1"/>
    <brk id="69" max="1048575" man="1"/>
    <brk id="81" max="1048575" man="1"/>
    <brk id="93" max="1048575" man="1"/>
    <brk id="105" max="1048575" man="1"/>
    <brk id="117" max="1048575" man="1"/>
    <brk id="129" max="1048575" man="1"/>
    <brk id="141" max="1048575" man="1"/>
    <brk id="153" max="1048575" man="1"/>
    <brk id="165" max="1048575" man="1"/>
    <brk id="177" max="1048575" man="1"/>
  </colBreaks>
  <drawing r:id="rId2"/>
</worksheet>
</file>

<file path=xl/worksheets/sheet7.xml><?xml version="1.0" encoding="utf-8"?>
<worksheet xmlns="http://schemas.openxmlformats.org/spreadsheetml/2006/main" xmlns:r="http://schemas.openxmlformats.org/officeDocument/2006/relationships">
  <dimension ref="B2:M52"/>
  <sheetViews>
    <sheetView zoomScale="80" zoomScaleNormal="80" zoomScaleSheetLayoutView="85" workbookViewId="0"/>
  </sheetViews>
  <sheetFormatPr defaultRowHeight="13.5"/>
  <cols>
    <col min="1" max="1" width="4" style="354" customWidth="1"/>
    <col min="2" max="2" width="2.5" style="354" customWidth="1"/>
    <col min="3" max="3" width="3.75" style="354" customWidth="1"/>
    <col min="4" max="11" width="9.625" style="354" customWidth="1"/>
    <col min="12" max="12" width="4.25" style="354" customWidth="1"/>
    <col min="13" max="13" width="2.875" style="354" customWidth="1"/>
    <col min="14" max="16384" width="9" style="354"/>
  </cols>
  <sheetData>
    <row r="2" spans="2:13">
      <c r="B2" s="351"/>
      <c r="C2" s="352"/>
      <c r="D2" s="352"/>
      <c r="E2" s="352"/>
      <c r="F2" s="352"/>
      <c r="G2" s="352"/>
      <c r="H2" s="352"/>
      <c r="I2" s="352"/>
      <c r="J2" s="352"/>
      <c r="K2" s="352"/>
      <c r="L2" s="352"/>
      <c r="M2" s="353"/>
    </row>
    <row r="3" spans="2:13" ht="17.25">
      <c r="B3" s="355"/>
      <c r="C3" s="362" t="s">
        <v>604</v>
      </c>
      <c r="D3" s="356"/>
      <c r="E3" s="356"/>
      <c r="F3" s="356"/>
      <c r="G3" s="356"/>
      <c r="H3" s="356"/>
      <c r="I3" s="356"/>
      <c r="J3" s="356"/>
      <c r="K3" s="356"/>
      <c r="L3" s="356"/>
      <c r="M3" s="357"/>
    </row>
    <row r="4" spans="2:13">
      <c r="B4" s="355"/>
      <c r="C4" s="356"/>
      <c r="D4" s="356"/>
      <c r="E4" s="356"/>
      <c r="F4" s="356"/>
      <c r="G4" s="356"/>
      <c r="H4" s="356"/>
      <c r="I4" s="356"/>
      <c r="J4" s="356"/>
      <c r="K4" s="358" t="s">
        <v>602</v>
      </c>
      <c r="L4" s="358"/>
      <c r="M4" s="357"/>
    </row>
    <row r="5" spans="2:13">
      <c r="B5" s="355"/>
      <c r="C5" s="356"/>
      <c r="D5" s="356" t="s">
        <v>603</v>
      </c>
      <c r="E5" s="356"/>
      <c r="F5" s="356"/>
      <c r="G5" s="356"/>
      <c r="H5" s="356"/>
      <c r="I5" s="356"/>
      <c r="J5" s="356"/>
      <c r="K5" s="356"/>
      <c r="L5" s="356"/>
      <c r="M5" s="357"/>
    </row>
    <row r="6" spans="2:13">
      <c r="B6" s="355"/>
      <c r="C6" s="356"/>
      <c r="D6" s="356"/>
      <c r="E6" s="356"/>
      <c r="F6" s="356"/>
      <c r="G6" s="356"/>
      <c r="H6" s="356"/>
      <c r="I6" s="356"/>
      <c r="J6" s="356"/>
      <c r="K6" s="356"/>
      <c r="L6" s="356"/>
      <c r="M6" s="357"/>
    </row>
    <row r="7" spans="2:13">
      <c r="B7" s="355"/>
      <c r="C7" s="356"/>
      <c r="D7" s="356"/>
      <c r="E7" s="356"/>
      <c r="F7" s="356"/>
      <c r="G7" s="356"/>
      <c r="H7" s="356"/>
      <c r="I7" s="356"/>
      <c r="J7" s="356"/>
      <c r="K7" s="356"/>
      <c r="L7" s="356"/>
      <c r="M7" s="357"/>
    </row>
    <row r="8" spans="2:13">
      <c r="B8" s="355"/>
      <c r="C8" s="356"/>
      <c r="D8" s="356"/>
      <c r="E8" s="356"/>
      <c r="F8" s="356"/>
      <c r="G8" s="356"/>
      <c r="H8" s="356"/>
      <c r="I8" s="356"/>
      <c r="J8" s="356"/>
      <c r="K8" s="356"/>
      <c r="L8" s="356"/>
      <c r="M8" s="357"/>
    </row>
    <row r="9" spans="2:13">
      <c r="B9" s="355"/>
      <c r="C9" s="356"/>
      <c r="D9" s="356"/>
      <c r="E9" s="356"/>
      <c r="F9" s="356"/>
      <c r="G9" s="356"/>
      <c r="H9" s="356"/>
      <c r="I9" s="356"/>
      <c r="J9" s="356"/>
      <c r="K9" s="356"/>
      <c r="L9" s="356"/>
      <c r="M9" s="357"/>
    </row>
    <row r="10" spans="2:13">
      <c r="B10" s="355"/>
      <c r="C10" s="356"/>
      <c r="D10" s="356"/>
      <c r="E10" s="356"/>
      <c r="F10" s="356"/>
      <c r="G10" s="356"/>
      <c r="H10" s="356"/>
      <c r="I10" s="356"/>
      <c r="J10" s="356"/>
      <c r="K10" s="356"/>
      <c r="L10" s="356"/>
      <c r="M10" s="357"/>
    </row>
    <row r="11" spans="2:13">
      <c r="B11" s="355"/>
      <c r="C11" s="356"/>
      <c r="D11" s="356"/>
      <c r="E11" s="356"/>
      <c r="F11" s="356"/>
      <c r="G11" s="356"/>
      <c r="H11" s="356"/>
      <c r="I11" s="356"/>
      <c r="J11" s="356"/>
      <c r="K11" s="356"/>
      <c r="L11" s="356"/>
      <c r="M11" s="357"/>
    </row>
    <row r="12" spans="2:13">
      <c r="B12" s="355"/>
      <c r="C12" s="356"/>
      <c r="D12" s="356"/>
      <c r="E12" s="356"/>
      <c r="F12" s="356"/>
      <c r="G12" s="356"/>
      <c r="H12" s="356"/>
      <c r="I12" s="356"/>
      <c r="J12" s="356"/>
      <c r="K12" s="356"/>
      <c r="L12" s="356"/>
      <c r="M12" s="357"/>
    </row>
    <row r="13" spans="2:13">
      <c r="B13" s="355"/>
      <c r="C13" s="356"/>
      <c r="D13" s="356"/>
      <c r="E13" s="356"/>
      <c r="F13" s="356"/>
      <c r="G13" s="356"/>
      <c r="H13" s="356"/>
      <c r="I13" s="356"/>
      <c r="J13" s="356"/>
      <c r="K13" s="356"/>
      <c r="L13" s="356"/>
      <c r="M13" s="357"/>
    </row>
    <row r="14" spans="2:13">
      <c r="B14" s="355"/>
      <c r="C14" s="356"/>
      <c r="D14" s="356"/>
      <c r="E14" s="356"/>
      <c r="F14" s="356"/>
      <c r="G14" s="356"/>
      <c r="H14" s="356"/>
      <c r="I14" s="356"/>
      <c r="J14" s="356"/>
      <c r="K14" s="356"/>
      <c r="L14" s="356"/>
      <c r="M14" s="357"/>
    </row>
    <row r="15" spans="2:13">
      <c r="B15" s="355"/>
      <c r="C15" s="356"/>
      <c r="D15" s="356"/>
      <c r="E15" s="356"/>
      <c r="F15" s="356"/>
      <c r="G15" s="356"/>
      <c r="H15" s="356"/>
      <c r="I15" s="356"/>
      <c r="J15" s="356"/>
      <c r="K15" s="356"/>
      <c r="L15" s="356"/>
      <c r="M15" s="357"/>
    </row>
    <row r="16" spans="2:13">
      <c r="B16" s="355"/>
      <c r="C16" s="356"/>
      <c r="D16" s="356"/>
      <c r="E16" s="356"/>
      <c r="F16" s="356"/>
      <c r="G16" s="356"/>
      <c r="H16" s="356"/>
      <c r="I16" s="356"/>
      <c r="J16" s="356"/>
      <c r="K16" s="356"/>
      <c r="L16" s="356"/>
      <c r="M16" s="357"/>
    </row>
    <row r="17" spans="2:13">
      <c r="B17" s="355"/>
      <c r="C17" s="356"/>
      <c r="D17" s="356"/>
      <c r="E17" s="356"/>
      <c r="F17" s="356"/>
      <c r="G17" s="356"/>
      <c r="H17" s="356"/>
      <c r="I17" s="356"/>
      <c r="J17" s="356"/>
      <c r="K17" s="356"/>
      <c r="L17" s="356"/>
      <c r="M17" s="357"/>
    </row>
    <row r="18" spans="2:13">
      <c r="B18" s="355"/>
      <c r="C18" s="356"/>
      <c r="D18" s="356"/>
      <c r="E18" s="356"/>
      <c r="F18" s="356"/>
      <c r="G18" s="356"/>
      <c r="H18" s="356"/>
      <c r="I18" s="356"/>
      <c r="J18" s="356"/>
      <c r="K18" s="356"/>
      <c r="L18" s="356"/>
      <c r="M18" s="357"/>
    </row>
    <row r="19" spans="2:13">
      <c r="B19" s="355"/>
      <c r="C19" s="356"/>
      <c r="D19" s="356"/>
      <c r="E19" s="356"/>
      <c r="F19" s="356"/>
      <c r="G19" s="356"/>
      <c r="H19" s="356"/>
      <c r="I19" s="356"/>
      <c r="J19" s="356"/>
      <c r="K19" s="356"/>
      <c r="L19" s="356"/>
      <c r="M19" s="357"/>
    </row>
    <row r="20" spans="2:13">
      <c r="B20" s="355"/>
      <c r="C20" s="356"/>
      <c r="D20" s="356"/>
      <c r="E20" s="356"/>
      <c r="F20" s="356"/>
      <c r="G20" s="356"/>
      <c r="H20" s="356"/>
      <c r="I20" s="356"/>
      <c r="J20" s="356"/>
      <c r="K20" s="356"/>
      <c r="L20" s="356"/>
      <c r="M20" s="357"/>
    </row>
    <row r="21" spans="2:13">
      <c r="B21" s="355"/>
      <c r="C21" s="356"/>
      <c r="D21" s="356"/>
      <c r="E21" s="356"/>
      <c r="F21" s="356"/>
      <c r="G21" s="356"/>
      <c r="H21" s="356"/>
      <c r="I21" s="356"/>
      <c r="J21" s="356"/>
      <c r="K21" s="356"/>
      <c r="L21" s="356"/>
      <c r="M21" s="357"/>
    </row>
    <row r="22" spans="2:13">
      <c r="B22" s="355"/>
      <c r="C22" s="356"/>
      <c r="D22" s="356"/>
      <c r="E22" s="356"/>
      <c r="F22" s="356"/>
      <c r="G22" s="356"/>
      <c r="H22" s="356"/>
      <c r="I22" s="356"/>
      <c r="J22" s="356"/>
      <c r="K22" s="356"/>
      <c r="L22" s="356"/>
      <c r="M22" s="357"/>
    </row>
    <row r="23" spans="2:13">
      <c r="B23" s="355"/>
      <c r="C23" s="356"/>
      <c r="D23" s="356"/>
      <c r="E23" s="356"/>
      <c r="F23" s="356"/>
      <c r="G23" s="356"/>
      <c r="H23" s="356"/>
      <c r="I23" s="356"/>
      <c r="J23" s="356"/>
      <c r="K23" s="356"/>
      <c r="L23" s="356"/>
      <c r="M23" s="357"/>
    </row>
    <row r="24" spans="2:13">
      <c r="B24" s="355"/>
      <c r="C24" s="356"/>
      <c r="D24" s="356"/>
      <c r="E24" s="356"/>
      <c r="F24" s="356"/>
      <c r="G24" s="356"/>
      <c r="H24" s="356"/>
      <c r="I24" s="356"/>
      <c r="J24" s="356"/>
      <c r="K24" s="356"/>
      <c r="L24" s="356"/>
      <c r="M24" s="357"/>
    </row>
    <row r="25" spans="2:13">
      <c r="B25" s="355"/>
      <c r="C25" s="356"/>
      <c r="D25" s="356"/>
      <c r="E25" s="356"/>
      <c r="F25" s="356"/>
      <c r="G25" s="356"/>
      <c r="H25" s="356"/>
      <c r="I25" s="356"/>
      <c r="J25" s="356"/>
      <c r="K25" s="356"/>
      <c r="L25" s="356"/>
      <c r="M25" s="357"/>
    </row>
    <row r="26" spans="2:13">
      <c r="B26" s="355"/>
      <c r="C26" s="356"/>
      <c r="D26" s="356"/>
      <c r="E26" s="356"/>
      <c r="F26" s="356"/>
      <c r="G26" s="356"/>
      <c r="H26" s="356"/>
      <c r="I26" s="356"/>
      <c r="J26" s="356"/>
      <c r="K26" s="356"/>
      <c r="L26" s="356"/>
      <c r="M26" s="357"/>
    </row>
    <row r="27" spans="2:13">
      <c r="B27" s="355"/>
      <c r="C27" s="356"/>
      <c r="D27" s="356"/>
      <c r="E27" s="356"/>
      <c r="F27" s="356"/>
      <c r="G27" s="356"/>
      <c r="H27" s="356"/>
      <c r="I27" s="356"/>
      <c r="J27" s="356"/>
      <c r="K27" s="356"/>
      <c r="L27" s="356"/>
      <c r="M27" s="357"/>
    </row>
    <row r="28" spans="2:13">
      <c r="B28" s="355"/>
      <c r="C28" s="356"/>
      <c r="D28" s="356"/>
      <c r="E28" s="356"/>
      <c r="F28" s="356"/>
      <c r="G28" s="356"/>
      <c r="H28" s="356"/>
      <c r="I28" s="356"/>
      <c r="J28" s="356"/>
      <c r="K28" s="356"/>
      <c r="L28" s="356"/>
      <c r="M28" s="357"/>
    </row>
    <row r="29" spans="2:13">
      <c r="B29" s="355"/>
      <c r="C29" s="356"/>
      <c r="D29" s="356" t="s">
        <v>612</v>
      </c>
      <c r="E29" s="356"/>
      <c r="F29" s="356"/>
      <c r="G29" s="356"/>
      <c r="H29" s="356"/>
      <c r="I29" s="356"/>
      <c r="J29" s="356"/>
      <c r="K29" s="356"/>
      <c r="L29" s="356"/>
      <c r="M29" s="357"/>
    </row>
    <row r="30" spans="2:13" ht="19.5" customHeight="1">
      <c r="B30" s="355"/>
      <c r="C30" s="356"/>
      <c r="D30" s="528" t="s">
        <v>607</v>
      </c>
      <c r="E30" s="529"/>
      <c r="F30" s="529"/>
      <c r="G30" s="529"/>
      <c r="H30" s="529"/>
      <c r="I30" s="529"/>
      <c r="J30" s="529"/>
      <c r="K30" s="530"/>
      <c r="L30" s="363"/>
      <c r="M30" s="357"/>
    </row>
    <row r="31" spans="2:13" ht="19.5" customHeight="1">
      <c r="B31" s="355"/>
      <c r="C31" s="356"/>
      <c r="D31" s="531"/>
      <c r="E31" s="532"/>
      <c r="F31" s="532"/>
      <c r="G31" s="532"/>
      <c r="H31" s="532"/>
      <c r="I31" s="532"/>
      <c r="J31" s="532"/>
      <c r="K31" s="533"/>
      <c r="L31" s="363"/>
      <c r="M31" s="357"/>
    </row>
    <row r="32" spans="2:13" ht="19.5" customHeight="1">
      <c r="B32" s="355"/>
      <c r="C32" s="356"/>
      <c r="D32" s="531"/>
      <c r="E32" s="532"/>
      <c r="F32" s="532"/>
      <c r="G32" s="532"/>
      <c r="H32" s="532"/>
      <c r="I32" s="532"/>
      <c r="J32" s="532"/>
      <c r="K32" s="533"/>
      <c r="L32" s="363"/>
      <c r="M32" s="357"/>
    </row>
    <row r="33" spans="2:13" ht="19.5" customHeight="1">
      <c r="B33" s="355"/>
      <c r="C33" s="356"/>
      <c r="D33" s="534"/>
      <c r="E33" s="535"/>
      <c r="F33" s="535"/>
      <c r="G33" s="535"/>
      <c r="H33" s="535"/>
      <c r="I33" s="535"/>
      <c r="J33" s="535"/>
      <c r="K33" s="536"/>
      <c r="L33" s="363"/>
      <c r="M33" s="357"/>
    </row>
    <row r="34" spans="2:13" ht="9.75" customHeight="1">
      <c r="B34" s="355"/>
      <c r="C34" s="356"/>
      <c r="D34" s="356"/>
      <c r="E34" s="356"/>
      <c r="F34" s="356"/>
      <c r="G34" s="356"/>
      <c r="H34" s="356"/>
      <c r="I34" s="356"/>
      <c r="J34" s="356"/>
      <c r="K34" s="356"/>
      <c r="L34" s="356"/>
      <c r="M34" s="357"/>
    </row>
    <row r="35" spans="2:13" ht="19.5" customHeight="1">
      <c r="B35" s="355"/>
      <c r="C35" s="356"/>
      <c r="D35" s="356" t="s">
        <v>611</v>
      </c>
      <c r="E35" s="356"/>
      <c r="F35" s="356"/>
      <c r="G35" s="356"/>
      <c r="H35" s="356"/>
      <c r="I35" s="356"/>
      <c r="J35" s="356"/>
      <c r="K35" s="356"/>
      <c r="L35" s="356"/>
      <c r="M35" s="357"/>
    </row>
    <row r="36" spans="2:13" ht="19.5" customHeight="1">
      <c r="B36" s="355"/>
      <c r="C36" s="356"/>
      <c r="D36" s="528" t="s">
        <v>605</v>
      </c>
      <c r="E36" s="529"/>
      <c r="F36" s="529"/>
      <c r="G36" s="529"/>
      <c r="H36" s="529"/>
      <c r="I36" s="529"/>
      <c r="J36" s="529"/>
      <c r="K36" s="530"/>
      <c r="L36" s="363"/>
      <c r="M36" s="357"/>
    </row>
    <row r="37" spans="2:13" ht="19.5" customHeight="1">
      <c r="B37" s="355"/>
      <c r="C37" s="356"/>
      <c r="D37" s="531"/>
      <c r="E37" s="532"/>
      <c r="F37" s="532"/>
      <c r="G37" s="532"/>
      <c r="H37" s="532"/>
      <c r="I37" s="532"/>
      <c r="J37" s="532"/>
      <c r="K37" s="533"/>
      <c r="L37" s="363"/>
      <c r="M37" s="357"/>
    </row>
    <row r="38" spans="2:13" ht="19.5" customHeight="1">
      <c r="B38" s="355"/>
      <c r="C38" s="356"/>
      <c r="D38" s="531"/>
      <c r="E38" s="532"/>
      <c r="F38" s="532"/>
      <c r="G38" s="532"/>
      <c r="H38" s="532"/>
      <c r="I38" s="532"/>
      <c r="J38" s="532"/>
      <c r="K38" s="533"/>
      <c r="L38" s="363"/>
      <c r="M38" s="357"/>
    </row>
    <row r="39" spans="2:13" ht="19.5" customHeight="1">
      <c r="B39" s="355"/>
      <c r="C39" s="356"/>
      <c r="D39" s="534"/>
      <c r="E39" s="535"/>
      <c r="F39" s="535"/>
      <c r="G39" s="535"/>
      <c r="H39" s="535"/>
      <c r="I39" s="535"/>
      <c r="J39" s="535"/>
      <c r="K39" s="536"/>
      <c r="L39" s="363"/>
      <c r="M39" s="357"/>
    </row>
    <row r="40" spans="2:13" ht="9.75" customHeight="1">
      <c r="B40" s="355"/>
      <c r="C40" s="356"/>
      <c r="D40" s="356"/>
      <c r="E40" s="356"/>
      <c r="F40" s="356"/>
      <c r="G40" s="356"/>
      <c r="H40" s="356"/>
      <c r="I40" s="356"/>
      <c r="J40" s="356"/>
      <c r="K40" s="356"/>
      <c r="L40" s="356"/>
      <c r="M40" s="357"/>
    </row>
    <row r="41" spans="2:13" ht="19.5" customHeight="1">
      <c r="B41" s="355"/>
      <c r="C41" s="356"/>
      <c r="D41" s="356" t="s">
        <v>610</v>
      </c>
      <c r="E41" s="356"/>
      <c r="F41" s="356"/>
      <c r="G41" s="356"/>
      <c r="H41" s="356"/>
      <c r="I41" s="356"/>
      <c r="J41" s="356"/>
      <c r="K41" s="356"/>
      <c r="L41" s="356"/>
      <c r="M41" s="357"/>
    </row>
    <row r="42" spans="2:13" ht="19.5" customHeight="1">
      <c r="B42" s="355"/>
      <c r="C42" s="356"/>
      <c r="D42" s="528" t="s">
        <v>606</v>
      </c>
      <c r="E42" s="529"/>
      <c r="F42" s="529"/>
      <c r="G42" s="529"/>
      <c r="H42" s="529"/>
      <c r="I42" s="529"/>
      <c r="J42" s="529"/>
      <c r="K42" s="530"/>
      <c r="L42" s="363"/>
      <c r="M42" s="357"/>
    </row>
    <row r="43" spans="2:13" ht="19.5" customHeight="1">
      <c r="B43" s="355"/>
      <c r="C43" s="356"/>
      <c r="D43" s="531"/>
      <c r="E43" s="532"/>
      <c r="F43" s="532"/>
      <c r="G43" s="532"/>
      <c r="H43" s="532"/>
      <c r="I43" s="532"/>
      <c r="J43" s="532"/>
      <c r="K43" s="533"/>
      <c r="L43" s="363"/>
      <c r="M43" s="357"/>
    </row>
    <row r="44" spans="2:13" ht="19.5" customHeight="1">
      <c r="B44" s="355"/>
      <c r="C44" s="356"/>
      <c r="D44" s="531"/>
      <c r="E44" s="532"/>
      <c r="F44" s="532"/>
      <c r="G44" s="532"/>
      <c r="H44" s="532"/>
      <c r="I44" s="532"/>
      <c r="J44" s="532"/>
      <c r="K44" s="533"/>
      <c r="L44" s="363"/>
      <c r="M44" s="357"/>
    </row>
    <row r="45" spans="2:13" ht="19.5" customHeight="1">
      <c r="B45" s="355"/>
      <c r="C45" s="356"/>
      <c r="D45" s="534"/>
      <c r="E45" s="535"/>
      <c r="F45" s="535"/>
      <c r="G45" s="535"/>
      <c r="H45" s="535"/>
      <c r="I45" s="535"/>
      <c r="J45" s="535"/>
      <c r="K45" s="536"/>
      <c r="L45" s="363"/>
      <c r="M45" s="357"/>
    </row>
    <row r="46" spans="2:13" ht="9.75" customHeight="1">
      <c r="B46" s="355"/>
      <c r="C46" s="356"/>
      <c r="D46" s="356"/>
      <c r="E46" s="356"/>
      <c r="F46" s="356"/>
      <c r="G46" s="356"/>
      <c r="H46" s="356"/>
      <c r="I46" s="356"/>
      <c r="J46" s="356"/>
      <c r="K46" s="356"/>
      <c r="L46" s="356"/>
      <c r="M46" s="357"/>
    </row>
    <row r="47" spans="2:13" ht="19.5" customHeight="1">
      <c r="B47" s="355"/>
      <c r="C47" s="356"/>
      <c r="D47" s="356" t="s">
        <v>609</v>
      </c>
      <c r="E47" s="356"/>
      <c r="F47" s="356"/>
      <c r="G47" s="356"/>
      <c r="H47" s="356"/>
      <c r="I47" s="356"/>
      <c r="J47" s="356"/>
      <c r="K47" s="356"/>
      <c r="L47" s="356"/>
      <c r="M47" s="357"/>
    </row>
    <row r="48" spans="2:13" ht="19.5" customHeight="1">
      <c r="B48" s="355"/>
      <c r="C48" s="356"/>
      <c r="D48" s="528" t="s">
        <v>608</v>
      </c>
      <c r="E48" s="529"/>
      <c r="F48" s="529"/>
      <c r="G48" s="529"/>
      <c r="H48" s="529"/>
      <c r="I48" s="529"/>
      <c r="J48" s="529"/>
      <c r="K48" s="530"/>
      <c r="L48" s="363"/>
      <c r="M48" s="357"/>
    </row>
    <row r="49" spans="2:13" ht="19.5" customHeight="1">
      <c r="B49" s="355"/>
      <c r="C49" s="356"/>
      <c r="D49" s="531"/>
      <c r="E49" s="532"/>
      <c r="F49" s="532"/>
      <c r="G49" s="532"/>
      <c r="H49" s="532"/>
      <c r="I49" s="532"/>
      <c r="J49" s="532"/>
      <c r="K49" s="533"/>
      <c r="L49" s="363"/>
      <c r="M49" s="357"/>
    </row>
    <row r="50" spans="2:13" ht="19.5" customHeight="1">
      <c r="B50" s="355"/>
      <c r="C50" s="356"/>
      <c r="D50" s="531"/>
      <c r="E50" s="532"/>
      <c r="F50" s="532"/>
      <c r="G50" s="532"/>
      <c r="H50" s="532"/>
      <c r="I50" s="532"/>
      <c r="J50" s="532"/>
      <c r="K50" s="533"/>
      <c r="L50" s="363"/>
      <c r="M50" s="357"/>
    </row>
    <row r="51" spans="2:13" ht="19.5" customHeight="1">
      <c r="B51" s="355"/>
      <c r="C51" s="356"/>
      <c r="D51" s="534"/>
      <c r="E51" s="535"/>
      <c r="F51" s="535"/>
      <c r="G51" s="535"/>
      <c r="H51" s="535"/>
      <c r="I51" s="535"/>
      <c r="J51" s="535"/>
      <c r="K51" s="536"/>
      <c r="L51" s="363"/>
      <c r="M51" s="357"/>
    </row>
    <row r="52" spans="2:13">
      <c r="B52" s="359"/>
      <c r="C52" s="360"/>
      <c r="D52" s="360"/>
      <c r="E52" s="360"/>
      <c r="F52" s="360"/>
      <c r="G52" s="360"/>
      <c r="H52" s="360"/>
      <c r="I52" s="360"/>
      <c r="J52" s="360"/>
      <c r="K52" s="360"/>
      <c r="L52" s="360"/>
      <c r="M52" s="361"/>
    </row>
  </sheetData>
  <mergeCells count="4">
    <mergeCell ref="D30:K33"/>
    <mergeCell ref="D36:K39"/>
    <mergeCell ref="D42:K45"/>
    <mergeCell ref="D48:K51"/>
  </mergeCells>
  <phoneticPr fontId="4"/>
  <pageMargins left="0.7" right="0.7" top="0.75" bottom="0.75" header="0.3" footer="0.3"/>
  <pageSetup paperSize="9" scale="98"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1.業務チェックシート</vt:lpstr>
      <vt:lpstr>Q46別添（相談の終結条件）</vt:lpstr>
      <vt:lpstr>2.レーダーチャート</vt:lpstr>
      <vt:lpstr>3.連携項目シート</vt:lpstr>
      <vt:lpstr>4.地域包括支援センター回答入力シート</vt:lpstr>
      <vt:lpstr>5.レーダーチャート（地域包括支援センター比較）</vt:lpstr>
      <vt:lpstr>（参考）運営協議会資料として</vt:lpstr>
      <vt:lpstr>'（参考）運営協議会資料として'!Print_Area</vt:lpstr>
      <vt:lpstr>'1.業務チェックシート'!Print_Area</vt:lpstr>
      <vt:lpstr>'Q46別添（相談の終結条件）'!Print_Area</vt:lpstr>
      <vt:lpstr>'1.業務チェックシート'!Print_Titles</vt:lpstr>
      <vt:lpstr>'3.連携項目シート'!Print_Titles</vt:lpstr>
      <vt:lpstr>'4.地域包括支援センター回答入力シート'!Print_Titles</vt:lpstr>
    </vt:vector>
  </TitlesOfParts>
  <Company>MURC</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清水 孝浩</dc:creator>
  <cp:lastModifiedBy>murc</cp:lastModifiedBy>
  <cp:lastPrinted>2018-04-23T08:08:00Z</cp:lastPrinted>
  <dcterms:created xsi:type="dcterms:W3CDTF">2018-04-11T01:14:48Z</dcterms:created>
  <dcterms:modified xsi:type="dcterms:W3CDTF">2018-04-24T03:24:27Z</dcterms:modified>
</cp:coreProperties>
</file>